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TRANSHIPPING\COSCO\GREEN ITAJAI - V.11\"/>
    </mc:Choice>
  </mc:AlternateContent>
  <xr:revisionPtr revIDLastSave="0" documentId="13_ncr:1_{88C4522B-FA12-4BDC-B847-12C55E02E9CE}" xr6:coauthVersionLast="47" xr6:coauthVersionMax="47" xr10:uidLastSave="{00000000-0000-0000-0000-000000000000}"/>
  <workbookProtection workbookAlgorithmName="SHA-512" workbookHashValue="jsbF7f1h3byUC7FQIZo9MmiZPkUz/q1+k9wP6qK3yjbLZGHa4TfOqiadTXBJqJlxKfCi7RnvX00+Oe8QzMGYew==" workbookSaltValue="I5Lq0yB7GuE7CpepTCjFag==" workbookSpinCount="100000" lockStructure="1"/>
  <bookViews>
    <workbookView xWindow="-120" yWindow="-120" windowWidth="29040" windowHeight="15720" xr2:uid="{A74308ED-D7A6-4003-9637-4F2574284223}"/>
  </bookViews>
  <sheets>
    <sheet name="INFO" sheetId="1" r:id="rId1"/>
    <sheet name="Planilha4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1" l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13" i="1"/>
  <c r="N19" i="1" l="1"/>
  <c r="AJ37" i="1" l="1"/>
  <c r="AJ36" i="1"/>
  <c r="AJ35" i="1"/>
  <c r="AJ34" i="1"/>
  <c r="AJ33" i="1"/>
  <c r="AJ32" i="1"/>
  <c r="AJ31" i="1"/>
  <c r="AJ30" i="1"/>
  <c r="AJ29" i="1"/>
  <c r="AJ28" i="1"/>
  <c r="AJ27" i="1"/>
  <c r="AJ26" i="1"/>
  <c r="AJ25" i="1"/>
  <c r="AJ24" i="1"/>
  <c r="AJ23" i="1"/>
  <c r="AJ22" i="1"/>
  <c r="AJ21" i="1"/>
  <c r="AJ20" i="1"/>
  <c r="AJ19" i="1"/>
  <c r="AJ18" i="1"/>
  <c r="AJ17" i="1"/>
  <c r="AJ16" i="1"/>
  <c r="AJ15" i="1"/>
  <c r="AJ14" i="1"/>
  <c r="AJ13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1E56863-652A-4B9E-81AF-CD253AA4E46D}" keepAlive="1" name="Consulta - Arquivo de Amostra" description="Conexão com a consulta 'Arquivo de Amostra' na pasta de trabalho." type="5" refreshedVersion="0" background="1">
    <dbPr connection="Provider=Microsoft.Mashup.OleDb.1;Data Source=$Workbook$;Location=&quot;Arquivo de Amostra&quot;;Extended Properties=&quot;&quot;" command="SELECT * FROM [Arquivo de Amostra]"/>
  </connection>
  <connection id="2" xr16:uid="{CA28EC8A-B4FD-442A-915A-B25873357ECC}" keepAlive="1" name="Consulta - NANSHA" description="Conexão com a consulta 'NANSHA' na pasta de trabalho." type="5" refreshedVersion="8" background="1" saveData="1">
    <dbPr connection="Provider=Microsoft.Mashup.OleDb.1;Data Source=$Workbook$;Location=NANSHA;Extended Properties=&quot;&quot;" command="SELECT * FROM [NANSHA]"/>
  </connection>
  <connection id="3" xr16:uid="{BF5936D9-41EB-4C6F-95AE-CC5879F2C98F}" keepAlive="1" name="Consulta - Transformar Arquivo" description="Conexão com a consulta 'Transformar Arquivo' na pasta de trabalho." type="5" refreshedVersion="0" background="1">
    <dbPr connection="Provider=Microsoft.Mashup.OleDb.1;Data Source=$Workbook$;Location=&quot;Transformar Arquivo&quot;;Extended Properties=&quot;&quot;" command="SELECT * FROM [Transformar Arquivo]"/>
  </connection>
</connections>
</file>

<file path=xl/sharedStrings.xml><?xml version="1.0" encoding="utf-8"?>
<sst xmlns="http://schemas.openxmlformats.org/spreadsheetml/2006/main" count="1007" uniqueCount="677">
  <si>
    <t>NAVIO/VIAGEM:</t>
  </si>
  <si>
    <t>B/L</t>
  </si>
  <si>
    <t>POL</t>
  </si>
  <si>
    <t>PARA PAGAMENTO DAS TAXAS LOCAIS</t>
  </si>
  <si>
    <t>DETALHES BANCÁRIOS</t>
  </si>
  <si>
    <t>TRANSHIPPING AGENCIAMENTO MARITIMO LTDA.</t>
  </si>
  <si>
    <t>CNPJ 06.352.972/0001-21</t>
  </si>
  <si>
    <t>BANCO: ITAU</t>
  </si>
  <si>
    <t>AGÊNCIA: 0870 - PRAIA DO CANTO</t>
  </si>
  <si>
    <t>CONTA CORRENTE 37293-5</t>
  </si>
  <si>
    <t>TOTAL DEVIDO:</t>
  </si>
  <si>
    <t>TOTAL</t>
  </si>
  <si>
    <t>CE MERCANTE</t>
  </si>
  <si>
    <t>ISPS</t>
  </si>
  <si>
    <t>THC</t>
  </si>
  <si>
    <t>DAMAGE FEE</t>
  </si>
  <si>
    <t>BL FEE</t>
  </si>
  <si>
    <t>DROP OFF FEE</t>
  </si>
  <si>
    <t>THD</t>
  </si>
  <si>
    <t>Container</t>
  </si>
  <si>
    <t>B/L Fee</t>
  </si>
  <si>
    <t>Damage Protection Fee</t>
  </si>
  <si>
    <t>TAXAS</t>
  </si>
  <si>
    <t>VALOR</t>
  </si>
  <si>
    <t>APLICABILIDADE</t>
  </si>
  <si>
    <t>OTHER CHARGES</t>
  </si>
  <si>
    <t xml:space="preserve">B/L Reissuing </t>
  </si>
  <si>
    <t>Correction letter</t>
  </si>
  <si>
    <t>Late correction request</t>
  </si>
  <si>
    <t xml:space="preserve">Drop Off Fee </t>
  </si>
  <si>
    <t>CE Mercante</t>
  </si>
  <si>
    <t>Damage Fee</t>
  </si>
  <si>
    <t>BL Fee</t>
  </si>
  <si>
    <t>Drop Off Fee</t>
  </si>
  <si>
    <t>NANSHA</t>
  </si>
  <si>
    <t>VITÓRIA</t>
  </si>
  <si>
    <t>ETA VIX</t>
  </si>
  <si>
    <t>* Cargas OOG possuem adicional de 100% na taxa de THD, totalizando R$ 2.840.</t>
  </si>
  <si>
    <t>* Cargas IMO possuem adicional de 50% na taxa de THD, totalizando R$ 2.130.</t>
  </si>
  <si>
    <t>Taxas Locais</t>
  </si>
  <si>
    <t>TAICANG</t>
  </si>
  <si>
    <t>GREEN ITAJAI V.11</t>
  </si>
  <si>
    <t>122605333632431 </t>
  </si>
  <si>
    <t>122605333632512 </t>
  </si>
  <si>
    <t>122605333632601 </t>
  </si>
  <si>
    <t>122605333632784 </t>
  </si>
  <si>
    <t>122605333632865 </t>
  </si>
  <si>
    <t>122605333632946 </t>
  </si>
  <si>
    <t>122605333633080 </t>
  </si>
  <si>
    <t>122605333633160 </t>
  </si>
  <si>
    <t>122605333633241 </t>
  </si>
  <si>
    <t>122605333633322 </t>
  </si>
  <si>
    <t>122605333633403 </t>
  </si>
  <si>
    <t>122605333633594 </t>
  </si>
  <si>
    <t>122605333633675 </t>
  </si>
  <si>
    <t>122605333633756 </t>
  </si>
  <si>
    <t>122605333633837 </t>
  </si>
  <si>
    <t>122605333633918 </t>
  </si>
  <si>
    <t>122605333634051 </t>
  </si>
  <si>
    <t>122605333634132 </t>
  </si>
  <si>
    <t>122605333634213 </t>
  </si>
  <si>
    <t>122605333634302 </t>
  </si>
  <si>
    <t>122605333634485 </t>
  </si>
  <si>
    <t>122605333634566 </t>
  </si>
  <si>
    <t>122605333634647 </t>
  </si>
  <si>
    <t>122605333634728 </t>
  </si>
  <si>
    <t>122605333634809 </t>
  </si>
  <si>
    <t>122605333634990 </t>
  </si>
  <si>
    <t>122605333635023 </t>
  </si>
  <si>
    <t>122605333635104 </t>
  </si>
  <si>
    <t>122605333635295 </t>
  </si>
  <si>
    <t>122605333635376 </t>
  </si>
  <si>
    <t>122605333635457 </t>
  </si>
  <si>
    <t>122605333635538 </t>
  </si>
  <si>
    <t>122605333635619 </t>
  </si>
  <si>
    <t>122605333635708 </t>
  </si>
  <si>
    <t>122605333635880 </t>
  </si>
  <si>
    <t>122605333635961 </t>
  </si>
  <si>
    <t>122605333636003 </t>
  </si>
  <si>
    <t>122605333636186 </t>
  </si>
  <si>
    <t>122605333636267 </t>
  </si>
  <si>
    <t>122605333636348 </t>
  </si>
  <si>
    <t>CSC45160N08Q00</t>
  </si>
  <si>
    <t>CSC45160N08R00</t>
  </si>
  <si>
    <t>CSC45160N08S00</t>
  </si>
  <si>
    <t>CSC45300C02M00</t>
  </si>
  <si>
    <t>CSC45300C02N00</t>
  </si>
  <si>
    <t>CSC45300C05J00</t>
  </si>
  <si>
    <t>CSC45300C06U00</t>
  </si>
  <si>
    <t>CSC45300C06W00</t>
  </si>
  <si>
    <t>CSC45300C08M00</t>
  </si>
  <si>
    <t>CSC45350801N00</t>
  </si>
  <si>
    <t>CSC45350801P00</t>
  </si>
  <si>
    <t>CSC45350801Q00</t>
  </si>
  <si>
    <t>CSC45350801R00</t>
  </si>
  <si>
    <t>CSC45350801S00</t>
  </si>
  <si>
    <t>CSC45350801T00</t>
  </si>
  <si>
    <t>CSC45350801U00</t>
  </si>
  <si>
    <t>CSC45350801V00</t>
  </si>
  <si>
    <t>CSC45350801W00</t>
  </si>
  <si>
    <t>CSC45350801X00</t>
  </si>
  <si>
    <t>CSC45350801Y00</t>
  </si>
  <si>
    <t>CSC45350801Z00</t>
  </si>
  <si>
    <t>CSC45350802000</t>
  </si>
  <si>
    <t>122605333638120 </t>
  </si>
  <si>
    <t>CSC45350802100</t>
  </si>
  <si>
    <t>122605333638200 </t>
  </si>
  <si>
    <t>CSC45350802200</t>
  </si>
  <si>
    <t>122605333638391 </t>
  </si>
  <si>
    <t>CSC45350802300</t>
  </si>
  <si>
    <t>122605333638472 </t>
  </si>
  <si>
    <t>CSC45350802400</t>
  </si>
  <si>
    <t>122605333638553 </t>
  </si>
  <si>
    <t>CSC45350802500</t>
  </si>
  <si>
    <t>122605333638634 </t>
  </si>
  <si>
    <t>CSC45350802600</t>
  </si>
  <si>
    <t>122605333638715 </t>
  </si>
  <si>
    <t>CSC45350802700</t>
  </si>
  <si>
    <t>122605333638804 </t>
  </si>
  <si>
    <t>CSC45350802800</t>
  </si>
  <si>
    <t>122605333638987 </t>
  </si>
  <si>
    <t>CSC45350802900</t>
  </si>
  <si>
    <t>122605333639010 </t>
  </si>
  <si>
    <t>CSC45350802A00</t>
  </si>
  <si>
    <t>CSC45350802B00</t>
  </si>
  <si>
    <t>CSC45350802C00</t>
  </si>
  <si>
    <t>CSC45350802J00</t>
  </si>
  <si>
    <t>122605333636429 </t>
  </si>
  <si>
    <t>CSC45350802K00</t>
  </si>
  <si>
    <t>122605333636500 </t>
  </si>
  <si>
    <t>CSC45350803M00</t>
  </si>
  <si>
    <t>122605333636690 </t>
  </si>
  <si>
    <t>CSC45350803N00</t>
  </si>
  <si>
    <t>122605333636771 </t>
  </si>
  <si>
    <t>CSC45350803Q00</t>
  </si>
  <si>
    <t>122605333636852 </t>
  </si>
  <si>
    <t>CSC45350804C00</t>
  </si>
  <si>
    <t>122605333636933 </t>
  </si>
  <si>
    <t>CSC45350804D00</t>
  </si>
  <si>
    <t>122605333637077 </t>
  </si>
  <si>
    <t>CSC45350804E00</t>
  </si>
  <si>
    <t>122605333637158 </t>
  </si>
  <si>
    <t>CSC45350805C00</t>
  </si>
  <si>
    <t>122605333637239 </t>
  </si>
  <si>
    <t>CSC45350806U00</t>
  </si>
  <si>
    <t>122605333637310 </t>
  </si>
  <si>
    <t>CSC45350806V00</t>
  </si>
  <si>
    <t>122605333637409 </t>
  </si>
  <si>
    <t>CSC45350807100</t>
  </si>
  <si>
    <t>122605333639100 </t>
  </si>
  <si>
    <t>CSC45350807200</t>
  </si>
  <si>
    <t>122605333639282 </t>
  </si>
  <si>
    <t>CSC45350807300</t>
  </si>
  <si>
    <t>122605333639363 </t>
  </si>
  <si>
    <t>CSC45350807W00</t>
  </si>
  <si>
    <t>122605333637581 </t>
  </si>
  <si>
    <t>CSC45350808F00</t>
  </si>
  <si>
    <t>122605333637662 </t>
  </si>
  <si>
    <t>CSC45350808W00</t>
  </si>
  <si>
    <t>122605333637743 </t>
  </si>
  <si>
    <t>CSC45350808X00</t>
  </si>
  <si>
    <t>122605333637824 </t>
  </si>
  <si>
    <t>CSC45350809T00</t>
  </si>
  <si>
    <t>122605333637905 </t>
  </si>
  <si>
    <t>CSC45350809U00</t>
  </si>
  <si>
    <t>122605333638049 </t>
  </si>
  <si>
    <t>CSC4535080A900</t>
  </si>
  <si>
    <t>CSC4535080AB00</t>
  </si>
  <si>
    <t>CSC4535080AM00</t>
  </si>
  <si>
    <t>CSC4535080BM00</t>
  </si>
  <si>
    <t>CSC4535080C100</t>
  </si>
  <si>
    <t>CSC4535080C200</t>
  </si>
  <si>
    <t>CSC4535080C300</t>
  </si>
  <si>
    <t>CSC4535080C400</t>
  </si>
  <si>
    <t>CSC4535080C500</t>
  </si>
  <si>
    <t>CSC4535080C600</t>
  </si>
  <si>
    <t>CSC4535080CY00</t>
  </si>
  <si>
    <t>CSC45390809500</t>
  </si>
  <si>
    <t>122605333639444 </t>
  </si>
  <si>
    <t>CSC4563040DW00</t>
  </si>
  <si>
    <t>CSC4563040GF00</t>
  </si>
  <si>
    <t>CSC4563040H100</t>
  </si>
  <si>
    <t>CSC4563040H200</t>
  </si>
  <si>
    <t>CSC4563040HK00</t>
  </si>
  <si>
    <t>CSC07870Z05800</t>
  </si>
  <si>
    <t>122605333444279 </t>
  </si>
  <si>
    <t>NINGBO</t>
  </si>
  <si>
    <t>CSC45160N00J00</t>
  </si>
  <si>
    <t>122605333444350 </t>
  </si>
  <si>
    <t>CSC45160N00K00</t>
  </si>
  <si>
    <t>122605333444430 </t>
  </si>
  <si>
    <t>CSC45160N00L00</t>
  </si>
  <si>
    <t>122605333444511 </t>
  </si>
  <si>
    <t>CSC45160N00M00</t>
  </si>
  <si>
    <t>122605333444600 </t>
  </si>
  <si>
    <t>CSC45160N00N00</t>
  </si>
  <si>
    <t>122605333444783 </t>
  </si>
  <si>
    <t>CSC45160N00P00</t>
  </si>
  <si>
    <t>122605333444864 </t>
  </si>
  <si>
    <t>CSC45160N00Q00</t>
  </si>
  <si>
    <t>122605333444945 </t>
  </si>
  <si>
    <t>CSC45160N00R00</t>
  </si>
  <si>
    <t>122605333445089 </t>
  </si>
  <si>
    <t>CSC45160N00S00</t>
  </si>
  <si>
    <t>122605333445160 </t>
  </si>
  <si>
    <t>CSC45160N03600</t>
  </si>
  <si>
    <t>122605333445240 </t>
  </si>
  <si>
    <t>CSC45320B02F00</t>
  </si>
  <si>
    <t>122605333445321 </t>
  </si>
  <si>
    <t>CSC45320B02G00</t>
  </si>
  <si>
    <t>122605333445402 </t>
  </si>
  <si>
    <t>CSC45320B02L00</t>
  </si>
  <si>
    <t>122605333445593 </t>
  </si>
  <si>
    <t>CSC45320B02N00</t>
  </si>
  <si>
    <t>122605333445674 </t>
  </si>
  <si>
    <t>CSC45320B02P00</t>
  </si>
  <si>
    <t>122605333445755 </t>
  </si>
  <si>
    <t>CSC45320B02Q00</t>
  </si>
  <si>
    <t>122605333445836 </t>
  </si>
  <si>
    <t>CSC45320B02R00</t>
  </si>
  <si>
    <t>122605333445917 </t>
  </si>
  <si>
    <t>CSC45320B02S00</t>
  </si>
  <si>
    <t>122605333446050 </t>
  </si>
  <si>
    <t>CSC45320B02T00</t>
  </si>
  <si>
    <t>122605333446131 </t>
  </si>
  <si>
    <t>CSC45320B02U00</t>
  </si>
  <si>
    <t>122605333446212 </t>
  </si>
  <si>
    <t>CSC45320B02V00</t>
  </si>
  <si>
    <t>122605333446301 </t>
  </si>
  <si>
    <t>CSC45320B02W00</t>
  </si>
  <si>
    <t>122605333446484 </t>
  </si>
  <si>
    <t>CSC45320B08300</t>
  </si>
  <si>
    <t>122605333446565 </t>
  </si>
  <si>
    <t>CSC45320B09100</t>
  </si>
  <si>
    <t>122605333446646 </t>
  </si>
  <si>
    <t>CSC45320B09300</t>
  </si>
  <si>
    <t>122605333446727 </t>
  </si>
  <si>
    <t>CSC4537090FQ00</t>
  </si>
  <si>
    <t>122605333446808 </t>
  </si>
  <si>
    <t>CSC45630400200</t>
  </si>
  <si>
    <t>122605333461521 </t>
  </si>
  <si>
    <t>CSC45630400300</t>
  </si>
  <si>
    <t>122605333461602 </t>
  </si>
  <si>
    <t>CSC45630400400</t>
  </si>
  <si>
    <t>122605333461793 </t>
  </si>
  <si>
    <t>CSC45630400500</t>
  </si>
  <si>
    <t>122605333461874 </t>
  </si>
  <si>
    <t>CSC45630400600</t>
  </si>
  <si>
    <t>122605333461955 </t>
  </si>
  <si>
    <t>CSC45630400700</t>
  </si>
  <si>
    <t>122605333462099 </t>
  </si>
  <si>
    <t>CSC45630400800</t>
  </si>
  <si>
    <t>122605333462170 </t>
  </si>
  <si>
    <t>CSC45630400900</t>
  </si>
  <si>
    <t>122605333462250 </t>
  </si>
  <si>
    <t>CSC45630400A00</t>
  </si>
  <si>
    <t>122605333455807 </t>
  </si>
  <si>
    <t>CSC45630400B00</t>
  </si>
  <si>
    <t>122605333455980 </t>
  </si>
  <si>
    <t>CSC45630400C00</t>
  </si>
  <si>
    <t>122605333456013 </t>
  </si>
  <si>
    <t>CSC45630400E00</t>
  </si>
  <si>
    <t>122605333456102 </t>
  </si>
  <si>
    <t>CSC45630400F00</t>
  </si>
  <si>
    <t>122605333456285 </t>
  </si>
  <si>
    <t>CSC45630400G00</t>
  </si>
  <si>
    <t>122605333456366 </t>
  </si>
  <si>
    <t>CSC45630400H00</t>
  </si>
  <si>
    <t>122605333456447 </t>
  </si>
  <si>
    <t>CSC45630400J00</t>
  </si>
  <si>
    <t>122605333456528 </t>
  </si>
  <si>
    <t>CSC45630400K00</t>
  </si>
  <si>
    <t>122605333456609 </t>
  </si>
  <si>
    <t>CSC45630401100</t>
  </si>
  <si>
    <t>122605333462331 </t>
  </si>
  <si>
    <t>CSC45630401400</t>
  </si>
  <si>
    <t>122605333462412 </t>
  </si>
  <si>
    <t>CSC45630401500</t>
  </si>
  <si>
    <t>122605333462501 </t>
  </si>
  <si>
    <t>CSC45630401800</t>
  </si>
  <si>
    <t>122605333462684 </t>
  </si>
  <si>
    <t>CSC45630401900</t>
  </si>
  <si>
    <t>122605333462765 </t>
  </si>
  <si>
    <t>CSC45630401A00</t>
  </si>
  <si>
    <t>122605333456790 </t>
  </si>
  <si>
    <t>CSC45630401B00</t>
  </si>
  <si>
    <t>122605333456870 </t>
  </si>
  <si>
    <t>CSC45630401C00</t>
  </si>
  <si>
    <t>122605333456951 </t>
  </si>
  <si>
    <t>CSC45630402A00</t>
  </si>
  <si>
    <t>122605333457095 </t>
  </si>
  <si>
    <t>CSC45630402C00</t>
  </si>
  <si>
    <t>122605333457176 </t>
  </si>
  <si>
    <t>CSC45630402D00</t>
  </si>
  <si>
    <t>122605333457257 </t>
  </si>
  <si>
    <t>CSC45630402F00</t>
  </si>
  <si>
    <t>122605333457338 </t>
  </si>
  <si>
    <t>CSC45630402K00</t>
  </si>
  <si>
    <t>122605333457419 </t>
  </si>
  <si>
    <t>CSC45630402L00</t>
  </si>
  <si>
    <t>122605333457508 </t>
  </si>
  <si>
    <t>CSC45630402M00</t>
  </si>
  <si>
    <t>122605333457680 </t>
  </si>
  <si>
    <t>CSC45630402N00</t>
  </si>
  <si>
    <t>122605333457761 </t>
  </si>
  <si>
    <t>CSC45630402P00</t>
  </si>
  <si>
    <t>122605333457842 </t>
  </si>
  <si>
    <t>CSC45630402Q00</t>
  </si>
  <si>
    <t>122605333457923 </t>
  </si>
  <si>
    <t>CSC45630402R00</t>
  </si>
  <si>
    <t>122605333458067 </t>
  </si>
  <si>
    <t>CSC45630402S00</t>
  </si>
  <si>
    <t>122605333458148 </t>
  </si>
  <si>
    <t>CSC45630402T00</t>
  </si>
  <si>
    <t>122605333458229 </t>
  </si>
  <si>
    <t>CSC45630402U00</t>
  </si>
  <si>
    <t>122605333458300 </t>
  </si>
  <si>
    <t>CSC45630402V00</t>
  </si>
  <si>
    <t>122605333458490 </t>
  </si>
  <si>
    <t>CSC45630403000</t>
  </si>
  <si>
    <t>122605333462846 </t>
  </si>
  <si>
    <t>CSC45630403100</t>
  </si>
  <si>
    <t>122605333462927 </t>
  </si>
  <si>
    <t>CSC45630403200</t>
  </si>
  <si>
    <t>122605333463060 </t>
  </si>
  <si>
    <t>CSC45630403300</t>
  </si>
  <si>
    <t>122605333463141 </t>
  </si>
  <si>
    <t>CSC45630403400</t>
  </si>
  <si>
    <t>122605333463222 </t>
  </si>
  <si>
    <t>CSC45630403500</t>
  </si>
  <si>
    <t>122605333463303 </t>
  </si>
  <si>
    <t>CSC45630403600</t>
  </si>
  <si>
    <t>122605333463494 </t>
  </si>
  <si>
    <t>CSC45630403700</t>
  </si>
  <si>
    <t>122605333463575 </t>
  </si>
  <si>
    <t>CSC45630403800</t>
  </si>
  <si>
    <t>122605333463656 </t>
  </si>
  <si>
    <t>CSC45630403900</t>
  </si>
  <si>
    <t>122605333463737 </t>
  </si>
  <si>
    <t>CSC45630403W00</t>
  </si>
  <si>
    <t>122605333458571 </t>
  </si>
  <si>
    <t>CSC45630403X00</t>
  </si>
  <si>
    <t>122605333458652 </t>
  </si>
  <si>
    <t>CSC45630404U00</t>
  </si>
  <si>
    <t>122605333458733 </t>
  </si>
  <si>
    <t>CSC45630405E00</t>
  </si>
  <si>
    <t>122605333458814 </t>
  </si>
  <si>
    <t>CSC45630405U00</t>
  </si>
  <si>
    <t>122605333458903 </t>
  </si>
  <si>
    <t>CSC45630405V00</t>
  </si>
  <si>
    <t>122605333459039 </t>
  </si>
  <si>
    <t>CSC45630405W00</t>
  </si>
  <si>
    <t>122605333459110 </t>
  </si>
  <si>
    <t>CSC45630405X00</t>
  </si>
  <si>
    <t>122605333459209 </t>
  </si>
  <si>
    <t>CSC45630405Y00</t>
  </si>
  <si>
    <t>122605333459381 </t>
  </si>
  <si>
    <t>CSC45630405Z00</t>
  </si>
  <si>
    <t>122605333459462 </t>
  </si>
  <si>
    <t>CSC45630406000</t>
  </si>
  <si>
    <t>122605333463818 </t>
  </si>
  <si>
    <t>CSC45630406100</t>
  </si>
  <si>
    <t>122605333463907 </t>
  </si>
  <si>
    <t>CSC45630406200</t>
  </si>
  <si>
    <t>122605333464032 </t>
  </si>
  <si>
    <t>CSC45630406300</t>
  </si>
  <si>
    <t>122605333464113 </t>
  </si>
  <si>
    <t>CSC45630406500</t>
  </si>
  <si>
    <t>122605333464202 </t>
  </si>
  <si>
    <t>CSC45630406700</t>
  </si>
  <si>
    <t>122605333464385 </t>
  </si>
  <si>
    <t>CSC45630406800</t>
  </si>
  <si>
    <t>122605333464466 </t>
  </si>
  <si>
    <t>CSC45630406900</t>
  </si>
  <si>
    <t>122605333464547 </t>
  </si>
  <si>
    <t>CSC45630407P00</t>
  </si>
  <si>
    <t>122605333459543 </t>
  </si>
  <si>
    <t>CSC45630407Q00</t>
  </si>
  <si>
    <t>122605333459624 </t>
  </si>
  <si>
    <t>CSC45630407R00</t>
  </si>
  <si>
    <t>122605333459705 </t>
  </si>
  <si>
    <t>CSC45630407S00</t>
  </si>
  <si>
    <t>122605333459896 </t>
  </si>
  <si>
    <t>CSC45630407T00</t>
  </si>
  <si>
    <t>122605333459977 </t>
  </si>
  <si>
    <t>CSC45630407U00</t>
  </si>
  <si>
    <t>122605333460045 </t>
  </si>
  <si>
    <t>CSC45630407V00</t>
  </si>
  <si>
    <t>122605333460126 </t>
  </si>
  <si>
    <t>CSC45630408500</t>
  </si>
  <si>
    <t>122605333464628 </t>
  </si>
  <si>
    <t>CSC45630408800</t>
  </si>
  <si>
    <t>122605333464709 </t>
  </si>
  <si>
    <t>CSC45630408A00</t>
  </si>
  <si>
    <t>122605333460207 </t>
  </si>
  <si>
    <t>CSC45630408B00</t>
  </si>
  <si>
    <t>122605333460398 </t>
  </si>
  <si>
    <t>CSC45630408C00</t>
  </si>
  <si>
    <t>122605333460479 </t>
  </si>
  <si>
    <t>CSC45630408D00</t>
  </si>
  <si>
    <t>122605333460550 </t>
  </si>
  <si>
    <t>CSC45630408L00</t>
  </si>
  <si>
    <t>122605333460630 </t>
  </si>
  <si>
    <t>CSC45630408N00</t>
  </si>
  <si>
    <t>122605333460711 </t>
  </si>
  <si>
    <t>CSC45630408P00</t>
  </si>
  <si>
    <t>122605333460800 </t>
  </si>
  <si>
    <t>CSC45630408Q00</t>
  </si>
  <si>
    <t>122605333460983 </t>
  </si>
  <si>
    <t>CSC45630408R00</t>
  </si>
  <si>
    <t>122605333461017 </t>
  </si>
  <si>
    <t>CSC45630409900</t>
  </si>
  <si>
    <t>122605333464890 </t>
  </si>
  <si>
    <t>CSC45630409M00</t>
  </si>
  <si>
    <t>122605333461106 </t>
  </si>
  <si>
    <t>CSC45630409S00</t>
  </si>
  <si>
    <t>122605333461289 </t>
  </si>
  <si>
    <t>CSC45630409U00</t>
  </si>
  <si>
    <t>122605333461360 </t>
  </si>
  <si>
    <t>CSC45630409Z00</t>
  </si>
  <si>
    <t>122605333461440 </t>
  </si>
  <si>
    <t>CSC4563040A600</t>
  </si>
  <si>
    <t>122605333446999 </t>
  </si>
  <si>
    <t>CSC4563040AB00</t>
  </si>
  <si>
    <t>122605333447022 </t>
  </si>
  <si>
    <t>CSC4563040AD00</t>
  </si>
  <si>
    <t>122605333447103 </t>
  </si>
  <si>
    <t>CSC4563040AE00</t>
  </si>
  <si>
    <t>122605333447294 </t>
  </si>
  <si>
    <t>CSC4563040AK00</t>
  </si>
  <si>
    <t>122605333447375 </t>
  </si>
  <si>
    <t>CSC4563040AL00</t>
  </si>
  <si>
    <t>122605333447456 </t>
  </si>
  <si>
    <t>CSC4563040AP00</t>
  </si>
  <si>
    <t>122605333447537 </t>
  </si>
  <si>
    <t>CSC4563040AS00</t>
  </si>
  <si>
    <t>122605333447618 </t>
  </si>
  <si>
    <t>CSC4563040AU00</t>
  </si>
  <si>
    <t>122605333447707 </t>
  </si>
  <si>
    <t>CSC4563040AV00</t>
  </si>
  <si>
    <t>122605333447880 </t>
  </si>
  <si>
    <t>CSC4563040AW00</t>
  </si>
  <si>
    <t>122605333447960 </t>
  </si>
  <si>
    <t>CSC4563040AX00</t>
  </si>
  <si>
    <t>122605333448002 </t>
  </si>
  <si>
    <t>CSC4563040B000</t>
  </si>
  <si>
    <t>122605333448185 </t>
  </si>
  <si>
    <t>CSC4563040B100</t>
  </si>
  <si>
    <t>122605333448266 </t>
  </si>
  <si>
    <t>CSC4563040B200</t>
  </si>
  <si>
    <t>122605333448347 </t>
  </si>
  <si>
    <t>CSC4563040B400</t>
  </si>
  <si>
    <t>122605333448428 </t>
  </si>
  <si>
    <t>CSC4563040B700</t>
  </si>
  <si>
    <t>122605333448509 </t>
  </si>
  <si>
    <t>CSC4563040B800</t>
  </si>
  <si>
    <t>122605333448690 </t>
  </si>
  <si>
    <t>CSC4563040B900</t>
  </si>
  <si>
    <t>122605333448770 </t>
  </si>
  <si>
    <t>CSC4563040BB00</t>
  </si>
  <si>
    <t>122605333448851 </t>
  </si>
  <si>
    <t>CSC4563040BF00</t>
  </si>
  <si>
    <t>122605333448932 </t>
  </si>
  <si>
    <t>CSC4563040BP00</t>
  </si>
  <si>
    <t>122605333449076 </t>
  </si>
  <si>
    <t>CSC4563040BQ00</t>
  </si>
  <si>
    <t>122605333449157 </t>
  </si>
  <si>
    <t>CSC4563040BS00</t>
  </si>
  <si>
    <t>122605333449238 </t>
  </si>
  <si>
    <t>CSC4563040BX00</t>
  </si>
  <si>
    <t>122605333449319 </t>
  </si>
  <si>
    <t>CSC4563040BY00</t>
  </si>
  <si>
    <t>122605333449408 </t>
  </si>
  <si>
    <t>CSC4563040BZ00</t>
  </si>
  <si>
    <t>122605333449580 </t>
  </si>
  <si>
    <t>CSC4563040CH00</t>
  </si>
  <si>
    <t>122605333449661 </t>
  </si>
  <si>
    <t>CSC4563040CK00</t>
  </si>
  <si>
    <t>122605333449742 </t>
  </si>
  <si>
    <t>CSC4563040CL00</t>
  </si>
  <si>
    <t>122605333449823 </t>
  </si>
  <si>
    <t>CSC4563040CM00</t>
  </si>
  <si>
    <t>122605333449904 </t>
  </si>
  <si>
    <t>CSC4563040CN00</t>
  </si>
  <si>
    <t>122605333450082 </t>
  </si>
  <si>
    <t>CSC4563040CP00</t>
  </si>
  <si>
    <t>122605333450163 </t>
  </si>
  <si>
    <t>CSC4563040CX00</t>
  </si>
  <si>
    <t>122605333450244 </t>
  </si>
  <si>
    <t>CSC4563040CY00</t>
  </si>
  <si>
    <t>122605333450325 </t>
  </si>
  <si>
    <t>CSC4563040CZ00</t>
  </si>
  <si>
    <t>122605333450406 </t>
  </si>
  <si>
    <t>CSC4563040D000</t>
  </si>
  <si>
    <t>122605333450597 </t>
  </si>
  <si>
    <t>CSC4563040D100</t>
  </si>
  <si>
    <t>122605333450678 </t>
  </si>
  <si>
    <t>CSC4563040D200</t>
  </si>
  <si>
    <t>122605333450759 </t>
  </si>
  <si>
    <t>CSC4563040D300</t>
  </si>
  <si>
    <t>122605333450830 </t>
  </si>
  <si>
    <t>CSC4563040D400</t>
  </si>
  <si>
    <t>122605333450910 </t>
  </si>
  <si>
    <t>CSC4563040D500</t>
  </si>
  <si>
    <t>122605333451054 </t>
  </si>
  <si>
    <t>CSC4563040D600</t>
  </si>
  <si>
    <t>122605333451135 </t>
  </si>
  <si>
    <t>CSC4563040D700</t>
  </si>
  <si>
    <t>122605333451216 </t>
  </si>
  <si>
    <t>CSC4563040D800</t>
  </si>
  <si>
    <t>122605333451305 </t>
  </si>
  <si>
    <t>CSC4563040DD00</t>
  </si>
  <si>
    <t>122605333451488 </t>
  </si>
  <si>
    <t>CSC4563040DG00</t>
  </si>
  <si>
    <t>122605333451569 </t>
  </si>
  <si>
    <t>CSC4563040DH00</t>
  </si>
  <si>
    <t>122605333451640 </t>
  </si>
  <si>
    <t>CSC4563040DJ00</t>
  </si>
  <si>
    <t>122605333451720 </t>
  </si>
  <si>
    <t>CSC4563040DK00</t>
  </si>
  <si>
    <t>122605333451801 </t>
  </si>
  <si>
    <t>CSC4563040DL00</t>
  </si>
  <si>
    <t>122605333451992 </t>
  </si>
  <si>
    <t>CSC4563040DM00</t>
  </si>
  <si>
    <t>122605333452026 </t>
  </si>
  <si>
    <t>CSC4563040DN00</t>
  </si>
  <si>
    <t>122605333452107 </t>
  </si>
  <si>
    <t>CSC4563040DP00</t>
  </si>
  <si>
    <t>122605333452298 </t>
  </si>
  <si>
    <t>CSC4563040DS00</t>
  </si>
  <si>
    <t>122605333452379 </t>
  </si>
  <si>
    <t>CSC4563040EA00</t>
  </si>
  <si>
    <t>122605333452450 </t>
  </si>
  <si>
    <t>CSC4563040EC00</t>
  </si>
  <si>
    <t>122605333452530 </t>
  </si>
  <si>
    <t>CSC4563040ES00</t>
  </si>
  <si>
    <t>122605333452611 </t>
  </si>
  <si>
    <t>CSC4563040ET00</t>
  </si>
  <si>
    <t>122605333452700 </t>
  </si>
  <si>
    <t>CSC4563040EU00</t>
  </si>
  <si>
    <t>122605333452883 </t>
  </si>
  <si>
    <t>CSC4563040EV00</t>
  </si>
  <si>
    <t>122605333452964 </t>
  </si>
  <si>
    <t>CSC4563040EW00</t>
  </si>
  <si>
    <t>122605333453006 </t>
  </si>
  <si>
    <t>CSC4563040FE00</t>
  </si>
  <si>
    <t>122605333453189 </t>
  </si>
  <si>
    <t>CSC4563040FF00</t>
  </si>
  <si>
    <t>122605333453260 </t>
  </si>
  <si>
    <t>CSC4563040FG00</t>
  </si>
  <si>
    <t>122605333453340 </t>
  </si>
  <si>
    <t>CSC4563040FH00</t>
  </si>
  <si>
    <t>122605333453421 </t>
  </si>
  <si>
    <t>CSC4563040FJ00</t>
  </si>
  <si>
    <t>122605333453502 </t>
  </si>
  <si>
    <t>CSC4563040FK00</t>
  </si>
  <si>
    <t>122605333453693 </t>
  </si>
  <si>
    <t>CSC4563040FL00</t>
  </si>
  <si>
    <t>122605333453774 </t>
  </si>
  <si>
    <t>CSC4563040FM00</t>
  </si>
  <si>
    <t>122605333453855 </t>
  </si>
  <si>
    <t>CSC4563040FN00</t>
  </si>
  <si>
    <t>122605333453936 </t>
  </si>
  <si>
    <t>CSC4563040FP00</t>
  </si>
  <si>
    <t>122605333454070 </t>
  </si>
  <si>
    <t>CSC4563040FQ00</t>
  </si>
  <si>
    <t>122605333454150 </t>
  </si>
  <si>
    <t>CSC4563040FR00</t>
  </si>
  <si>
    <t>122605333454231 </t>
  </si>
  <si>
    <t>CSC4563040FT00</t>
  </si>
  <si>
    <t>122605333454312 </t>
  </si>
  <si>
    <t>CSC4563040FU00</t>
  </si>
  <si>
    <t>122605333454401 </t>
  </si>
  <si>
    <t>CSC4563040FY00</t>
  </si>
  <si>
    <t>122605333454584 </t>
  </si>
  <si>
    <t>CSC4563040FZ00</t>
  </si>
  <si>
    <t>122605333454665 </t>
  </si>
  <si>
    <t>CSC4563040G000</t>
  </si>
  <si>
    <t>122605333454746 </t>
  </si>
  <si>
    <t>CSC4563040G100</t>
  </si>
  <si>
    <t>122605333454827 </t>
  </si>
  <si>
    <t>CSC4563040G200</t>
  </si>
  <si>
    <t>122605333454908 </t>
  </si>
  <si>
    <t>CSC4563040G300</t>
  </si>
  <si>
    <t>122605333455041 </t>
  </si>
  <si>
    <t>CSC4563040G400</t>
  </si>
  <si>
    <t>122605333455122 </t>
  </si>
  <si>
    <t>CSC4563040G500</t>
  </si>
  <si>
    <t>122605333455203 </t>
  </si>
  <si>
    <t>CSC4563040G600</t>
  </si>
  <si>
    <t>122605333455394 </t>
  </si>
  <si>
    <t>CSC4563040G700</t>
  </si>
  <si>
    <t>122605333455475 </t>
  </si>
  <si>
    <t>CSC4563040GC00</t>
  </si>
  <si>
    <t>122605333455556 </t>
  </si>
  <si>
    <t>CSC4563040GD00</t>
  </si>
  <si>
    <t>122605333455637 </t>
  </si>
  <si>
    <t>CSC4563040GE00</t>
  </si>
  <si>
    <t>122605333455718 </t>
  </si>
  <si>
    <t>CSC45320B0A900</t>
  </si>
  <si>
    <t>122605331510339 </t>
  </si>
  <si>
    <t>CSC45320B0AK00</t>
  </si>
  <si>
    <t>122605331510410 </t>
  </si>
  <si>
    <t>CSC45320B0AL00</t>
  </si>
  <si>
    <t>122605331510509 </t>
  </si>
  <si>
    <t>CSC45320B00200</t>
  </si>
  <si>
    <t>122605331513273 </t>
  </si>
  <si>
    <t>CSC45320B00201</t>
  </si>
  <si>
    <t>122605331513354 </t>
  </si>
  <si>
    <t>CSC45160N08600</t>
  </si>
  <si>
    <t>122605331510177 </t>
  </si>
  <si>
    <t>CSC45160N08900</t>
  </si>
  <si>
    <t>122605331510258 </t>
  </si>
  <si>
    <t>CSC45160N08A00</t>
  </si>
  <si>
    <t>122605331509594 </t>
  </si>
  <si>
    <t>CSC45160N08B00</t>
  </si>
  <si>
    <t>122605331509675 </t>
  </si>
  <si>
    <t>CSC45160N08J00</t>
  </si>
  <si>
    <t>122605331509756 </t>
  </si>
  <si>
    <t>CSC45160N08M00</t>
  </si>
  <si>
    <t>122605331509837 </t>
  </si>
  <si>
    <t>CSC45160N09U00</t>
  </si>
  <si>
    <t>122605331509918 </t>
  </si>
  <si>
    <t>CSC45160N09V00</t>
  </si>
  <si>
    <t>122605331510096 </t>
  </si>
  <si>
    <t>CSC45320B01R00</t>
  </si>
  <si>
    <t>122605331510681 </t>
  </si>
  <si>
    <t>CSC45320B01S00</t>
  </si>
  <si>
    <t>122605331510762 </t>
  </si>
  <si>
    <t>CSC45320B01T00</t>
  </si>
  <si>
    <t>122605331510843 </t>
  </si>
  <si>
    <t>CSC45320B01W00</t>
  </si>
  <si>
    <t>122605331510924 </t>
  </si>
  <si>
    <t>CSC45320B01X00</t>
  </si>
  <si>
    <t>122605331511068 </t>
  </si>
  <si>
    <t>CSC45320B01Y00</t>
  </si>
  <si>
    <t>122605331511149 </t>
  </si>
  <si>
    <t>CSC45320B02A00</t>
  </si>
  <si>
    <t>122605331511220 </t>
  </si>
  <si>
    <t>CSC45320B02B00</t>
  </si>
  <si>
    <t>122605331511300 </t>
  </si>
  <si>
    <t>CSC45320B02C00</t>
  </si>
  <si>
    <t>122605331511491 </t>
  </si>
  <si>
    <t>CSC45320B04400</t>
  </si>
  <si>
    <t>122605331512544 </t>
  </si>
  <si>
    <t>CSC45320B04500</t>
  </si>
  <si>
    <t>122605331512625 </t>
  </si>
  <si>
    <t>CSC45320B04600</t>
  </si>
  <si>
    <t>122605331512706 </t>
  </si>
  <si>
    <t>CSC45320B05100</t>
  </si>
  <si>
    <t>122605331512897 </t>
  </si>
  <si>
    <t>CSC45320B05300</t>
  </si>
  <si>
    <t>122605331512978 </t>
  </si>
  <si>
    <t>CSC45320B05400</t>
  </si>
  <si>
    <t>122605331513001 </t>
  </si>
  <si>
    <t>CSC45320B05500</t>
  </si>
  <si>
    <t>122605331513192 </t>
  </si>
  <si>
    <t>CSC45320B05J00</t>
  </si>
  <si>
    <t>122605331511572 </t>
  </si>
  <si>
    <t>CSC45320B05P00</t>
  </si>
  <si>
    <t>122605331511653 </t>
  </si>
  <si>
    <t>CSC45320B06S00</t>
  </si>
  <si>
    <t>122605331511734 </t>
  </si>
  <si>
    <t>CSC45320B07B00</t>
  </si>
  <si>
    <t>122605331511815 </t>
  </si>
  <si>
    <t>CSC45320B07C00</t>
  </si>
  <si>
    <t>122605331511904 </t>
  </si>
  <si>
    <t>CSC45320B07S00</t>
  </si>
  <si>
    <t>122605331512030 </t>
  </si>
  <si>
    <t>CSC45320B08D00</t>
  </si>
  <si>
    <t>122605331512110 </t>
  </si>
  <si>
    <t>CSC45320B08Y00</t>
  </si>
  <si>
    <t>122605331512200 </t>
  </si>
  <si>
    <t>CSC45320B09H00</t>
  </si>
  <si>
    <t>122605331512382 </t>
  </si>
  <si>
    <t>CSC45320B09J00</t>
  </si>
  <si>
    <t>122605331512463 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</si>
</sst>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R$&quot;\ #,##0;[Red]\-&quot;R$&quot;\ #,##0"/>
    <numFmt numFmtId="164" formatCode="&quot;R$&quot;\ #,##0.00"/>
    <numFmt numFmtId="165" formatCode="0.00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Tahoma"/>
      <family val="2"/>
    </font>
    <font>
      <sz val="12"/>
      <name val="Tahoma"/>
      <family val="2"/>
    </font>
    <font>
      <b/>
      <sz val="11"/>
      <name val="Aptos Narrow"/>
      <family val="2"/>
      <scheme val="minor"/>
    </font>
    <font>
      <sz val="11"/>
      <color rgb="FF242424"/>
      <name val="Aptos Narrow"/>
      <family val="2"/>
      <scheme val="minor"/>
    </font>
    <font>
      <sz val="8"/>
      <name val="Aptos Narrow"/>
      <family val="2"/>
      <scheme val="minor"/>
    </font>
    <font>
      <b/>
      <sz val="11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1" fillId="0" borderId="6" xfId="0" applyNumberFormat="1" applyFont="1" applyBorder="1" applyProtection="1">
      <protection locked="0" hidden="1"/>
    </xf>
    <xf numFmtId="1" fontId="0" fillId="0" borderId="6" xfId="0" applyNumberFormat="1" applyBorder="1" applyProtection="1">
      <protection locked="0" hidden="1"/>
    </xf>
    <xf numFmtId="14" fontId="1" fillId="0" borderId="0" xfId="0" applyNumberFormat="1" applyFont="1" applyAlignment="1" applyProtection="1">
      <alignment horizontal="left" vertical="center"/>
      <protection hidden="1"/>
    </xf>
    <xf numFmtId="0" fontId="1" fillId="2" borderId="1" xfId="0" applyFont="1" applyFill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locked="0"/>
    </xf>
    <xf numFmtId="14" fontId="1" fillId="0" borderId="0" xfId="0" applyNumberFormat="1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locked="0"/>
    </xf>
    <xf numFmtId="1" fontId="0" fillId="0" borderId="8" xfId="0" applyNumberFormat="1" applyBorder="1" applyAlignment="1" applyProtection="1">
      <alignment horizontal="center" vertical="center"/>
      <protection hidden="1"/>
    </xf>
    <xf numFmtId="164" fontId="0" fillId="0" borderId="8" xfId="0" applyNumberForma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left" vertical="top"/>
      <protection hidden="1"/>
    </xf>
    <xf numFmtId="0" fontId="4" fillId="2" borderId="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13" xfId="0" applyFont="1" applyBorder="1" applyAlignment="1">
      <alignment horizontal="left"/>
    </xf>
    <xf numFmtId="0" fontId="2" fillId="0" borderId="0" xfId="0" applyFont="1"/>
    <xf numFmtId="0" fontId="3" fillId="0" borderId="0" xfId="0" applyFont="1"/>
    <xf numFmtId="165" fontId="2" fillId="0" borderId="0" xfId="0" applyNumberFormat="1" applyFont="1"/>
    <xf numFmtId="0" fontId="0" fillId="0" borderId="7" xfId="0" applyBorder="1"/>
    <xf numFmtId="164" fontId="1" fillId="0" borderId="12" xfId="0" applyNumberFormat="1" applyFont="1" applyBorder="1" applyProtection="1">
      <protection hidden="1"/>
    </xf>
    <xf numFmtId="0" fontId="1" fillId="0" borderId="15" xfId="0" applyFont="1" applyBorder="1" applyAlignment="1">
      <alignment horizontal="right"/>
    </xf>
    <xf numFmtId="0" fontId="7" fillId="2" borderId="10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0" fillId="0" borderId="0" xfId="0" applyNumberFormat="1"/>
    <xf numFmtId="6" fontId="5" fillId="0" borderId="12" xfId="0" applyNumberFormat="1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6" fontId="5" fillId="0" borderId="12" xfId="0" applyNumberFormat="1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8" xfId="0" applyBorder="1" applyProtection="1"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314325</xdr:colOff>
      <xdr:row>0</xdr:row>
      <xdr:rowOff>129540</xdr:rowOff>
    </xdr:from>
    <xdr:to>
      <xdr:col>8</xdr:col>
      <xdr:colOff>57486</xdr:colOff>
      <xdr:row>6</xdr:row>
      <xdr:rowOff>141642</xdr:rowOff>
    </xdr:to>
    <xdr:pic>
      <xdr:nvPicPr>
        <xdr:cNvPr id="3" name="Imagem 4">
          <a:extLst>
            <a:ext uri="{FF2B5EF4-FFF2-40B4-BE49-F238E27FC236}">
              <a16:creationId xmlns:a16="http://schemas.microsoft.com/office/drawing/2014/main" id="{DF67C44B-08B4-417A-94A9-5DE2301CB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1665" y="129540"/>
          <a:ext cx="5092401" cy="1109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4F144-8E71-4185-BD0C-A4A60704B9BC}">
  <dimension ref="B9:AJ109"/>
  <sheetViews>
    <sheetView showGridLines="0" tabSelected="1" zoomScaleNormal="100" workbookViewId="0">
      <selection activeCell="B14" sqref="B14"/>
    </sheetView>
  </sheetViews>
  <sheetFormatPr defaultRowHeight="15" x14ac:dyDescent="0.25"/>
  <cols>
    <col min="1" max="1" width="6.7109375" customWidth="1"/>
    <col min="2" max="2" width="16.28515625" style="8" bestFit="1" customWidth="1"/>
    <col min="3" max="3" width="18.85546875" style="7" bestFit="1" customWidth="1"/>
    <col min="4" max="4" width="12.5703125" style="7" customWidth="1"/>
    <col min="5" max="5" width="11.5703125" style="7" customWidth="1"/>
    <col min="6" max="6" width="12.5703125" style="7" bestFit="1" customWidth="1"/>
    <col min="7" max="7" width="13.140625" style="7" customWidth="1"/>
    <col min="8" max="8" width="9.28515625" style="7" customWidth="1"/>
    <col min="9" max="9" width="14" style="7" bestFit="1" customWidth="1"/>
    <col min="10" max="10" width="14.5703125" style="7" customWidth="1"/>
    <col min="11" max="11" width="7.42578125" customWidth="1"/>
    <col min="12" max="12" width="22.42578125" customWidth="1"/>
    <col min="13" max="13" width="14.85546875" bestFit="1" customWidth="1"/>
    <col min="14" max="14" width="22.140625" customWidth="1"/>
    <col min="36" max="36" width="15.85546875" customWidth="1"/>
  </cols>
  <sheetData>
    <row r="9" spans="2:36" x14ac:dyDescent="0.25">
      <c r="B9" s="5" t="s">
        <v>0</v>
      </c>
      <c r="C9" s="11" t="s">
        <v>41</v>
      </c>
      <c r="D9" s="11"/>
      <c r="E9" s="11"/>
      <c r="F9" s="11"/>
      <c r="G9" s="11"/>
      <c r="H9" s="11"/>
    </row>
    <row r="10" spans="2:36" x14ac:dyDescent="0.25">
      <c r="B10" s="16" t="s">
        <v>36</v>
      </c>
      <c r="C10" s="3">
        <v>46312</v>
      </c>
      <c r="D10" s="6"/>
      <c r="E10" s="6"/>
      <c r="F10" s="6"/>
      <c r="G10" s="6"/>
      <c r="H10" s="6"/>
      <c r="I10" s="6"/>
    </row>
    <row r="11" spans="2:36" ht="15.75" thickBot="1" x14ac:dyDescent="0.3"/>
    <row r="12" spans="2:36" x14ac:dyDescent="0.25">
      <c r="B12" s="31" t="s">
        <v>1</v>
      </c>
      <c r="C12" s="4" t="s">
        <v>12</v>
      </c>
      <c r="D12" s="4" t="s">
        <v>2</v>
      </c>
      <c r="E12" s="4" t="s">
        <v>13</v>
      </c>
      <c r="F12" s="4" t="s">
        <v>15</v>
      </c>
      <c r="G12" s="4" t="s">
        <v>14</v>
      </c>
      <c r="H12" s="4" t="s">
        <v>16</v>
      </c>
      <c r="I12" s="4" t="s">
        <v>17</v>
      </c>
      <c r="J12" s="4" t="s">
        <v>11</v>
      </c>
      <c r="L12" s="40" t="s">
        <v>3</v>
      </c>
      <c r="M12" s="41"/>
      <c r="N12" s="42"/>
    </row>
    <row r="13" spans="2:36" ht="15.75" customHeight="1" x14ac:dyDescent="0.25">
      <c r="B13" s="36"/>
      <c r="C13" s="9" t="str">
        <f>IFERROR(VLOOKUP(B13,Planilha4!$A$200:$J$700,2,0)," ")</f>
        <v xml:space="preserve"> </v>
      </c>
      <c r="D13" s="9" t="str">
        <f>IFERROR(VLOOKUP(B13,Planilha4!$A$200:$J$700,3,0)," ")</f>
        <v xml:space="preserve"> </v>
      </c>
      <c r="E13" s="10" t="str">
        <f>IFERROR(VLOOKUP(B13,Planilha4!$A$200:$J$700,4,0)," ")</f>
        <v xml:space="preserve"> </v>
      </c>
      <c r="F13" s="10" t="str">
        <f>IFERROR(VLOOKUP(B13,Planilha4!$A$200:$J$700,5,0)," ")</f>
        <v xml:space="preserve"> </v>
      </c>
      <c r="G13" s="10" t="str">
        <f>IFERROR(VLOOKUP(B13,Planilha4!$A$200:$J$700,6,0)," ")</f>
        <v xml:space="preserve"> </v>
      </c>
      <c r="H13" s="10" t="str">
        <f>IFERROR(VLOOKUP(B13,Planilha4!$A$200:$J$700,7,0)," ")</f>
        <v xml:space="preserve"> </v>
      </c>
      <c r="I13" s="10" t="str">
        <f>IFERROR(VLOOKUP(B13,Planilha4!$A$200:$J$700,8,0)," ")</f>
        <v xml:space="preserve"> </v>
      </c>
      <c r="J13" s="10" t="str">
        <f>IFERROR(VLOOKUP(B13,Planilha4!$A$200:$J$700,9,0)," ")</f>
        <v xml:space="preserve"> </v>
      </c>
      <c r="L13" s="1" t="s">
        <v>4</v>
      </c>
      <c r="N13" s="21"/>
      <c r="AJ13" t="str">
        <f>LEFT(B13,14)</f>
        <v/>
      </c>
    </row>
    <row r="14" spans="2:36" ht="15.75" customHeight="1" x14ac:dyDescent="0.25">
      <c r="B14" s="36"/>
      <c r="C14" s="9" t="str">
        <f>IFERROR(VLOOKUP(B14,Planilha4!$A$200:$J$700,2,0)," ")</f>
        <v xml:space="preserve"> </v>
      </c>
      <c r="D14" s="9" t="str">
        <f>IFERROR(VLOOKUP(B14,Planilha4!$A$200:$J$700,3,0)," ")</f>
        <v xml:space="preserve"> </v>
      </c>
      <c r="E14" s="10" t="str">
        <f>IFERROR(VLOOKUP(B14,Planilha4!$A$200:$J$700,4,0)," ")</f>
        <v xml:space="preserve"> </v>
      </c>
      <c r="F14" s="10" t="str">
        <f>IFERROR(VLOOKUP(B14,Planilha4!$A$200:$J$700,5,0)," ")</f>
        <v xml:space="preserve"> </v>
      </c>
      <c r="G14" s="10" t="str">
        <f>IFERROR(VLOOKUP(B14,Planilha4!$A$200:$J$700,6,0)," ")</f>
        <v xml:space="preserve"> </v>
      </c>
      <c r="H14" s="10" t="str">
        <f>IFERROR(VLOOKUP(B14,Planilha4!$A$200:$J$700,7,0)," ")</f>
        <v xml:space="preserve"> </v>
      </c>
      <c r="I14" s="10" t="str">
        <f>IFERROR(VLOOKUP(B14,Planilha4!$A$200:$J$700,8,0)," ")</f>
        <v xml:space="preserve"> </v>
      </c>
      <c r="J14" s="10" t="str">
        <f>IFERROR(VLOOKUP(B14,Planilha4!$A$200:$J$700,9,0)," ")</f>
        <v xml:space="preserve"> </v>
      </c>
      <c r="L14" s="2" t="s">
        <v>5</v>
      </c>
      <c r="M14" s="18"/>
      <c r="N14" s="21"/>
      <c r="AJ14" t="str">
        <f t="shared" ref="AJ14:AJ37" si="0">LEFT(B14,14)</f>
        <v/>
      </c>
    </row>
    <row r="15" spans="2:36" ht="15.75" customHeight="1" x14ac:dyDescent="0.25">
      <c r="B15" s="36"/>
      <c r="C15" s="9" t="str">
        <f>IFERROR(VLOOKUP(B15,Planilha4!$A$200:$J$700,2,0)," ")</f>
        <v xml:space="preserve"> </v>
      </c>
      <c r="D15" s="9" t="str">
        <f>IFERROR(VLOOKUP(B15,Planilha4!$A$200:$J$700,3,0)," ")</f>
        <v xml:space="preserve"> </v>
      </c>
      <c r="E15" s="10" t="str">
        <f>IFERROR(VLOOKUP(B15,Planilha4!$A$200:$J$700,4,0)," ")</f>
        <v xml:space="preserve"> </v>
      </c>
      <c r="F15" s="10" t="str">
        <f>IFERROR(VLOOKUP(B15,Planilha4!$A$200:$J$700,5,0)," ")</f>
        <v xml:space="preserve"> </v>
      </c>
      <c r="G15" s="10" t="str">
        <f>IFERROR(VLOOKUP(B15,Planilha4!$A$200:$J$700,6,0)," ")</f>
        <v xml:space="preserve"> </v>
      </c>
      <c r="H15" s="10" t="str">
        <f>IFERROR(VLOOKUP(B15,Planilha4!$A$200:$J$700,7,0)," ")</f>
        <v xml:space="preserve"> </v>
      </c>
      <c r="I15" s="10" t="str">
        <f>IFERROR(VLOOKUP(B15,Planilha4!$A$200:$J$700,8,0)," ")</f>
        <v xml:space="preserve"> </v>
      </c>
      <c r="J15" s="10" t="str">
        <f>IFERROR(VLOOKUP(B15,Planilha4!$A$200:$J$700,9,0)," ")</f>
        <v xml:space="preserve"> </v>
      </c>
      <c r="L15" s="2" t="s">
        <v>6</v>
      </c>
      <c r="M15" s="18"/>
      <c r="N15" s="21"/>
      <c r="AJ15" t="str">
        <f t="shared" si="0"/>
        <v/>
      </c>
    </row>
    <row r="16" spans="2:36" ht="15.75" customHeight="1" x14ac:dyDescent="0.25">
      <c r="B16" s="36"/>
      <c r="C16" s="9" t="str">
        <f>IFERROR(VLOOKUP(B16,Planilha4!$A$200:$J$700,2,0)," ")</f>
        <v xml:space="preserve"> </v>
      </c>
      <c r="D16" s="9" t="str">
        <f>IFERROR(VLOOKUP(B16,Planilha4!$A$200:$J$700,3,0)," ")</f>
        <v xml:space="preserve"> </v>
      </c>
      <c r="E16" s="10" t="str">
        <f>IFERROR(VLOOKUP(B16,Planilha4!$A$200:$J$700,4,0)," ")</f>
        <v xml:space="preserve"> </v>
      </c>
      <c r="F16" s="10" t="str">
        <f>IFERROR(VLOOKUP(B16,Planilha4!$A$200:$J$700,5,0)," ")</f>
        <v xml:space="preserve"> </v>
      </c>
      <c r="G16" s="10" t="str">
        <f>IFERROR(VLOOKUP(B16,Planilha4!$A$200:$J$700,6,0)," ")</f>
        <v xml:space="preserve"> </v>
      </c>
      <c r="H16" s="10" t="str">
        <f>IFERROR(VLOOKUP(B16,Planilha4!$A$200:$J$700,7,0)," ")</f>
        <v xml:space="preserve"> </v>
      </c>
      <c r="I16" s="10" t="str">
        <f>IFERROR(VLOOKUP(B16,Planilha4!$A$200:$J$700,8,0)," ")</f>
        <v xml:space="preserve"> </v>
      </c>
      <c r="J16" s="10" t="str">
        <f>IFERROR(VLOOKUP(B16,Planilha4!$A$200:$J$700,9,0)," ")</f>
        <v xml:space="preserve"> </v>
      </c>
      <c r="L16" s="2" t="s">
        <v>7</v>
      </c>
      <c r="M16" s="19"/>
      <c r="N16" s="21"/>
      <c r="AJ16" t="str">
        <f t="shared" si="0"/>
        <v/>
      </c>
    </row>
    <row r="17" spans="2:36" ht="15.75" customHeight="1" x14ac:dyDescent="0.25">
      <c r="B17" s="36"/>
      <c r="C17" s="9" t="str">
        <f>IFERROR(VLOOKUP(B17,Planilha4!$A$200:$J$700,2,0)," ")</f>
        <v xml:space="preserve"> </v>
      </c>
      <c r="D17" s="9" t="str">
        <f>IFERROR(VLOOKUP(B17,Planilha4!$A$200:$J$700,3,0)," ")</f>
        <v xml:space="preserve"> </v>
      </c>
      <c r="E17" s="10" t="str">
        <f>IFERROR(VLOOKUP(B17,Planilha4!$A$200:$J$700,4,0)," ")</f>
        <v xml:space="preserve"> </v>
      </c>
      <c r="F17" s="10" t="str">
        <f>IFERROR(VLOOKUP(B17,Planilha4!$A$200:$J$700,5,0)," ")</f>
        <v xml:space="preserve"> </v>
      </c>
      <c r="G17" s="10" t="str">
        <f>IFERROR(VLOOKUP(B17,Planilha4!$A$200:$J$700,6,0)," ")</f>
        <v xml:space="preserve"> </v>
      </c>
      <c r="H17" s="10" t="str">
        <f>IFERROR(VLOOKUP(B17,Planilha4!$A$200:$J$700,7,0)," ")</f>
        <v xml:space="preserve"> </v>
      </c>
      <c r="I17" s="10" t="str">
        <f>IFERROR(VLOOKUP(B17,Planilha4!$A$200:$J$700,8,0)," ")</f>
        <v xml:space="preserve"> </v>
      </c>
      <c r="J17" s="10" t="str">
        <f>IFERROR(VLOOKUP(B17,Planilha4!$A$200:$J$700,9,0)," ")</f>
        <v xml:space="preserve"> </v>
      </c>
      <c r="L17" s="2" t="s">
        <v>8</v>
      </c>
      <c r="M17" s="18"/>
      <c r="N17" s="21"/>
      <c r="AJ17" t="str">
        <f t="shared" si="0"/>
        <v/>
      </c>
    </row>
    <row r="18" spans="2:36" ht="15.75" customHeight="1" x14ac:dyDescent="0.25">
      <c r="B18" s="36"/>
      <c r="C18" s="9" t="str">
        <f>IFERROR(VLOOKUP(B18,Planilha4!$A$200:$J$700,2,0)," ")</f>
        <v xml:space="preserve"> </v>
      </c>
      <c r="D18" s="9" t="str">
        <f>IFERROR(VLOOKUP(B18,Planilha4!$A$200:$J$700,3,0)," ")</f>
        <v xml:space="preserve"> </v>
      </c>
      <c r="E18" s="10" t="str">
        <f>IFERROR(VLOOKUP(B18,Planilha4!$A$200:$J$700,4,0)," ")</f>
        <v xml:space="preserve"> </v>
      </c>
      <c r="F18" s="10" t="str">
        <f>IFERROR(VLOOKUP(B18,Planilha4!$A$200:$J$700,5,0)," ")</f>
        <v xml:space="preserve"> </v>
      </c>
      <c r="G18" s="10" t="str">
        <f>IFERROR(VLOOKUP(B18,Planilha4!$A$200:$J$700,6,0)," ")</f>
        <v xml:space="preserve"> </v>
      </c>
      <c r="H18" s="10" t="str">
        <f>IFERROR(VLOOKUP(B18,Planilha4!$A$200:$J$700,7,0)," ")</f>
        <v xml:space="preserve"> </v>
      </c>
      <c r="I18" s="10" t="str">
        <f>IFERROR(VLOOKUP(B18,Planilha4!$A$200:$J$700,8,0)," ")</f>
        <v xml:space="preserve"> </v>
      </c>
      <c r="J18" s="10" t="str">
        <f>IFERROR(VLOOKUP(B18,Planilha4!$A$200:$J$700,9,0)," ")</f>
        <v xml:space="preserve"> </v>
      </c>
      <c r="L18" s="2" t="s">
        <v>9</v>
      </c>
      <c r="M18" s="20"/>
      <c r="N18" s="21"/>
      <c r="AJ18" t="str">
        <f t="shared" si="0"/>
        <v/>
      </c>
    </row>
    <row r="19" spans="2:36" ht="15.75" customHeight="1" thickBot="1" x14ac:dyDescent="0.3">
      <c r="B19" s="36"/>
      <c r="C19" s="9" t="str">
        <f>IFERROR(VLOOKUP(B19,Planilha4!$A$200:$J$700,2,0)," ")</f>
        <v xml:space="preserve"> </v>
      </c>
      <c r="D19" s="9" t="str">
        <f>IFERROR(VLOOKUP(B19,Planilha4!$A$200:$J$700,3,0)," ")</f>
        <v xml:space="preserve"> </v>
      </c>
      <c r="E19" s="10" t="str">
        <f>IFERROR(VLOOKUP(B19,Planilha4!$A$200:$J$700,4,0)," ")</f>
        <v xml:space="preserve"> </v>
      </c>
      <c r="F19" s="10" t="str">
        <f>IFERROR(VLOOKUP(B19,Planilha4!$A$200:$J$700,5,0)," ")</f>
        <v xml:space="preserve"> </v>
      </c>
      <c r="G19" s="10" t="str">
        <f>IFERROR(VLOOKUP(B19,Planilha4!$A$200:$J$700,6,0)," ")</f>
        <v xml:space="preserve"> </v>
      </c>
      <c r="H19" s="10" t="str">
        <f>IFERROR(VLOOKUP(B19,Planilha4!$A$200:$J$700,7,0)," ")</f>
        <v xml:space="preserve"> </v>
      </c>
      <c r="I19" s="10" t="str">
        <f>IFERROR(VLOOKUP(B19,Planilha4!$A$200:$J$700,8,0)," ")</f>
        <v xml:space="preserve"> </v>
      </c>
      <c r="J19" s="10" t="str">
        <f>IFERROR(VLOOKUP(B19,Planilha4!$A$200:$J$700,9,0)," ")</f>
        <v xml:space="preserve"> </v>
      </c>
      <c r="L19" s="17"/>
      <c r="M19" s="23" t="s">
        <v>10</v>
      </c>
      <c r="N19" s="22">
        <f>SUM(J13:J150)</f>
        <v>0</v>
      </c>
      <c r="AJ19" t="str">
        <f t="shared" si="0"/>
        <v/>
      </c>
    </row>
    <row r="20" spans="2:36" ht="15.75" customHeight="1" thickBot="1" x14ac:dyDescent="0.3">
      <c r="B20" s="36"/>
      <c r="C20" s="9" t="str">
        <f>IFERROR(VLOOKUP(B20,Planilha4!$A$200:$J$700,2,0)," ")</f>
        <v xml:space="preserve"> </v>
      </c>
      <c r="D20" s="9" t="str">
        <f>IFERROR(VLOOKUP(B20,Planilha4!$A$200:$J$700,3,0)," ")</f>
        <v xml:space="preserve"> </v>
      </c>
      <c r="E20" s="10" t="str">
        <f>IFERROR(VLOOKUP(B20,Planilha4!$A$200:$J$700,4,0)," ")</f>
        <v xml:space="preserve"> </v>
      </c>
      <c r="F20" s="10" t="str">
        <f>IFERROR(VLOOKUP(B20,Planilha4!$A$200:$J$700,5,0)," ")</f>
        <v xml:space="preserve"> </v>
      </c>
      <c r="G20" s="10" t="str">
        <f>IFERROR(VLOOKUP(B20,Planilha4!$A$200:$J$700,6,0)," ")</f>
        <v xml:space="preserve"> </v>
      </c>
      <c r="H20" s="10" t="str">
        <f>IFERROR(VLOOKUP(B20,Planilha4!$A$200:$J$700,7,0)," ")</f>
        <v xml:space="preserve"> </v>
      </c>
      <c r="I20" s="10" t="str">
        <f>IFERROR(VLOOKUP(B20,Planilha4!$A$200:$J$700,8,0)," ")</f>
        <v xml:space="preserve"> </v>
      </c>
      <c r="J20" s="10" t="str">
        <f>IFERROR(VLOOKUP(B20,Planilha4!$A$200:$J$700,9,0)," ")</f>
        <v xml:space="preserve"> </v>
      </c>
      <c r="AJ20" t="str">
        <f t="shared" si="0"/>
        <v/>
      </c>
    </row>
    <row r="21" spans="2:36" ht="15.75" customHeight="1" thickBot="1" x14ac:dyDescent="0.3">
      <c r="B21" s="36"/>
      <c r="C21" s="9" t="str">
        <f>IFERROR(VLOOKUP(B21,Planilha4!$A$200:$J$700,2,0)," ")</f>
        <v xml:space="preserve"> </v>
      </c>
      <c r="D21" s="9" t="str">
        <f>IFERROR(VLOOKUP(B21,Planilha4!$A$200:$J$700,3,0)," ")</f>
        <v xml:space="preserve"> </v>
      </c>
      <c r="E21" s="10" t="str">
        <f>IFERROR(VLOOKUP(B21,Planilha4!$A$200:$J$700,4,0)," ")</f>
        <v xml:space="preserve"> </v>
      </c>
      <c r="F21" s="10" t="str">
        <f>IFERROR(VLOOKUP(B21,Planilha4!$A$200:$J$700,5,0)," ")</f>
        <v xml:space="preserve"> </v>
      </c>
      <c r="G21" s="10" t="str">
        <f>IFERROR(VLOOKUP(B21,Planilha4!$A$200:$J$700,6,0)," ")</f>
        <v xml:space="preserve"> </v>
      </c>
      <c r="H21" s="10" t="str">
        <f>IFERROR(VLOOKUP(B21,Planilha4!$A$200:$J$700,7,0)," ")</f>
        <v xml:space="preserve"> </v>
      </c>
      <c r="I21" s="10" t="str">
        <f>IFERROR(VLOOKUP(B21,Planilha4!$A$200:$J$700,8,0)," ")</f>
        <v xml:space="preserve"> </v>
      </c>
      <c r="J21" s="10" t="str">
        <f>IFERROR(VLOOKUP(B21,Planilha4!$A$200:$J$700,9,0)," ")</f>
        <v xml:space="preserve"> </v>
      </c>
      <c r="L21" s="37" t="s">
        <v>35</v>
      </c>
      <c r="M21" s="38"/>
      <c r="N21" s="39"/>
      <c r="AJ21" t="str">
        <f t="shared" si="0"/>
        <v/>
      </c>
    </row>
    <row r="22" spans="2:36" ht="15.75" customHeight="1" thickBot="1" x14ac:dyDescent="0.3">
      <c r="B22" s="36"/>
      <c r="C22" s="9" t="str">
        <f>IFERROR(VLOOKUP(B22,Planilha4!$A$200:$J$700,2,0)," ")</f>
        <v xml:space="preserve"> </v>
      </c>
      <c r="D22" s="9" t="str">
        <f>IFERROR(VLOOKUP(B22,Planilha4!$A$200:$J$700,3,0)," ")</f>
        <v xml:space="preserve"> </v>
      </c>
      <c r="E22" s="10" t="str">
        <f>IFERROR(VLOOKUP(B22,Planilha4!$A$200:$J$700,4,0)," ")</f>
        <v xml:space="preserve"> </v>
      </c>
      <c r="F22" s="10" t="str">
        <f>IFERROR(VLOOKUP(B22,Planilha4!$A$200:$J$700,5,0)," ")</f>
        <v xml:space="preserve"> </v>
      </c>
      <c r="G22" s="10" t="str">
        <f>IFERROR(VLOOKUP(B22,Planilha4!$A$200:$J$700,6,0)," ")</f>
        <v xml:space="preserve"> </v>
      </c>
      <c r="H22" s="10" t="str">
        <f>IFERROR(VLOOKUP(B22,Planilha4!$A$200:$J$700,7,0)," ")</f>
        <v xml:space="preserve"> </v>
      </c>
      <c r="I22" s="10" t="str">
        <f>IFERROR(VLOOKUP(B22,Planilha4!$A$200:$J$700,8,0)," ")</f>
        <v xml:space="preserve"> </v>
      </c>
      <c r="J22" s="10" t="str">
        <f>IFERROR(VLOOKUP(B22,Planilha4!$A$200:$J$700,9,0)," ")</f>
        <v xml:space="preserve"> </v>
      </c>
      <c r="L22" s="24" t="s">
        <v>22</v>
      </c>
      <c r="M22" s="25" t="s">
        <v>23</v>
      </c>
      <c r="N22" s="25" t="s">
        <v>24</v>
      </c>
      <c r="AJ22" t="str">
        <f t="shared" si="0"/>
        <v/>
      </c>
    </row>
    <row r="23" spans="2:36" ht="15.75" customHeight="1" thickBot="1" x14ac:dyDescent="0.3">
      <c r="B23" s="36"/>
      <c r="C23" s="9" t="str">
        <f>IFERROR(VLOOKUP(B23,Planilha4!$A$200:$J$700,2,0)," ")</f>
        <v xml:space="preserve"> </v>
      </c>
      <c r="D23" s="9" t="str">
        <f>IFERROR(VLOOKUP(B23,Planilha4!$A$200:$J$700,3,0)," ")</f>
        <v xml:space="preserve"> </v>
      </c>
      <c r="E23" s="10" t="str">
        <f>IFERROR(VLOOKUP(B23,Planilha4!$A$200:$J$700,4,0)," ")</f>
        <v xml:space="preserve"> </v>
      </c>
      <c r="F23" s="10" t="str">
        <f>IFERROR(VLOOKUP(B23,Planilha4!$A$200:$J$700,5,0)," ")</f>
        <v xml:space="preserve"> </v>
      </c>
      <c r="G23" s="10" t="str">
        <f>IFERROR(VLOOKUP(B23,Planilha4!$A$200:$J$700,6,0)," ")</f>
        <v xml:space="preserve"> </v>
      </c>
      <c r="H23" s="10" t="str">
        <f>IFERROR(VLOOKUP(B23,Planilha4!$A$200:$J$700,7,0)," ")</f>
        <v xml:space="preserve"> </v>
      </c>
      <c r="I23" s="10" t="str">
        <f>IFERROR(VLOOKUP(B23,Planilha4!$A$200:$J$700,8,0)," ")</f>
        <v xml:space="preserve"> </v>
      </c>
      <c r="J23" s="10" t="str">
        <f>IFERROR(VLOOKUP(B23,Planilha4!$A$200:$J$700,9,0)," ")</f>
        <v xml:space="preserve"> </v>
      </c>
      <c r="L23" s="28" t="s">
        <v>18</v>
      </c>
      <c r="M23" s="29">
        <v>1420</v>
      </c>
      <c r="N23" s="30" t="s">
        <v>19</v>
      </c>
      <c r="AJ23" t="str">
        <f t="shared" si="0"/>
        <v/>
      </c>
    </row>
    <row r="24" spans="2:36" ht="15.75" customHeight="1" thickBot="1" x14ac:dyDescent="0.3">
      <c r="B24" s="36"/>
      <c r="C24" s="9" t="str">
        <f>IFERROR(VLOOKUP(B24,Planilha4!$A$200:$J$700,2,0)," ")</f>
        <v xml:space="preserve"> </v>
      </c>
      <c r="D24" s="9" t="str">
        <f>IFERROR(VLOOKUP(B24,Planilha4!$A$200:$J$700,3,0)," ")</f>
        <v xml:space="preserve"> </v>
      </c>
      <c r="E24" s="10" t="str">
        <f>IFERROR(VLOOKUP(B24,Planilha4!$A$200:$J$700,4,0)," ")</f>
        <v xml:space="preserve"> </v>
      </c>
      <c r="F24" s="10" t="str">
        <f>IFERROR(VLOOKUP(B24,Planilha4!$A$200:$J$700,5,0)," ")</f>
        <v xml:space="preserve"> </v>
      </c>
      <c r="G24" s="10" t="str">
        <f>IFERROR(VLOOKUP(B24,Planilha4!$A$200:$J$700,6,0)," ")</f>
        <v xml:space="preserve"> </v>
      </c>
      <c r="H24" s="10" t="str">
        <f>IFERROR(VLOOKUP(B24,Planilha4!$A$200:$J$700,7,0)," ")</f>
        <v xml:space="preserve"> </v>
      </c>
      <c r="I24" s="10" t="str">
        <f>IFERROR(VLOOKUP(B24,Planilha4!$A$200:$J$700,8,0)," ")</f>
        <v xml:space="preserve"> </v>
      </c>
      <c r="J24" s="10" t="str">
        <f>IFERROR(VLOOKUP(B24,Planilha4!$A$200:$J$700,9,0)," ")</f>
        <v xml:space="preserve"> </v>
      </c>
      <c r="L24" s="28" t="s">
        <v>13</v>
      </c>
      <c r="M24" s="29">
        <v>115</v>
      </c>
      <c r="N24" s="30" t="s">
        <v>19</v>
      </c>
      <c r="AJ24" t="str">
        <f t="shared" si="0"/>
        <v/>
      </c>
    </row>
    <row r="25" spans="2:36" ht="15.75" customHeight="1" thickBot="1" x14ac:dyDescent="0.3">
      <c r="B25" s="36"/>
      <c r="C25" s="9" t="str">
        <f>IFERROR(VLOOKUP(B25,Planilha4!$A$200:$J$700,2,0)," ")</f>
        <v xml:space="preserve"> </v>
      </c>
      <c r="D25" s="9" t="str">
        <f>IFERROR(VLOOKUP(B25,Planilha4!$A$200:$J$700,3,0)," ")</f>
        <v xml:space="preserve"> </v>
      </c>
      <c r="E25" s="10" t="str">
        <f>IFERROR(VLOOKUP(B25,Planilha4!$A$200:$J$700,4,0)," ")</f>
        <v xml:space="preserve"> </v>
      </c>
      <c r="F25" s="10" t="str">
        <f>IFERROR(VLOOKUP(B25,Planilha4!$A$200:$J$700,5,0)," ")</f>
        <v xml:space="preserve"> </v>
      </c>
      <c r="G25" s="10" t="str">
        <f>IFERROR(VLOOKUP(B25,Planilha4!$A$200:$J$700,6,0)," ")</f>
        <v xml:space="preserve"> </v>
      </c>
      <c r="H25" s="10" t="str">
        <f>IFERROR(VLOOKUP(B25,Planilha4!$A$200:$J$700,7,0)," ")</f>
        <v xml:space="preserve"> </v>
      </c>
      <c r="I25" s="10" t="str">
        <f>IFERROR(VLOOKUP(B25,Planilha4!$A$200:$J$700,8,0)," ")</f>
        <v xml:space="preserve"> </v>
      </c>
      <c r="J25" s="10" t="str">
        <f>IFERROR(VLOOKUP(B25,Planilha4!$A$200:$J$700,9,0)," ")</f>
        <v xml:space="preserve"> </v>
      </c>
      <c r="L25" s="28" t="s">
        <v>20</v>
      </c>
      <c r="M25" s="29">
        <v>600</v>
      </c>
      <c r="N25" s="30" t="s">
        <v>1</v>
      </c>
      <c r="AJ25" t="str">
        <f t="shared" si="0"/>
        <v/>
      </c>
    </row>
    <row r="26" spans="2:36" ht="15.75" customHeight="1" thickBot="1" x14ac:dyDescent="0.3">
      <c r="B26" s="36"/>
      <c r="C26" s="9" t="str">
        <f>IFERROR(VLOOKUP(B26,Planilha4!$A$200:$J$700,2,0)," ")</f>
        <v xml:space="preserve"> </v>
      </c>
      <c r="D26" s="9" t="str">
        <f>IFERROR(VLOOKUP(B26,Planilha4!$A$200:$J$700,3,0)," ")</f>
        <v xml:space="preserve"> </v>
      </c>
      <c r="E26" s="10" t="str">
        <f>IFERROR(VLOOKUP(B26,Planilha4!$A$200:$J$700,4,0)," ")</f>
        <v xml:space="preserve"> </v>
      </c>
      <c r="F26" s="10" t="str">
        <f>IFERROR(VLOOKUP(B26,Planilha4!$A$200:$J$700,5,0)," ")</f>
        <v xml:space="preserve"> </v>
      </c>
      <c r="G26" s="10" t="str">
        <f>IFERROR(VLOOKUP(B26,Planilha4!$A$200:$J$700,6,0)," ")</f>
        <v xml:space="preserve"> </v>
      </c>
      <c r="H26" s="10" t="str">
        <f>IFERROR(VLOOKUP(B26,Planilha4!$A$200:$J$700,7,0)," ")</f>
        <v xml:space="preserve"> </v>
      </c>
      <c r="I26" s="10" t="str">
        <f>IFERROR(VLOOKUP(B26,Planilha4!$A$200:$J$700,8,0)," ")</f>
        <v xml:space="preserve"> </v>
      </c>
      <c r="J26" s="10" t="str">
        <f>IFERROR(VLOOKUP(B26,Planilha4!$A$200:$J$700,9,0)," ")</f>
        <v xml:space="preserve"> </v>
      </c>
      <c r="L26" s="28" t="s">
        <v>21</v>
      </c>
      <c r="M26" s="29">
        <v>185</v>
      </c>
      <c r="N26" s="30" t="s">
        <v>19</v>
      </c>
      <c r="AJ26" t="str">
        <f t="shared" si="0"/>
        <v/>
      </c>
    </row>
    <row r="27" spans="2:36" ht="15.75" customHeight="1" thickBot="1" x14ac:dyDescent="0.3">
      <c r="B27" s="36"/>
      <c r="C27" s="9" t="str">
        <f>IFERROR(VLOOKUP(B27,Planilha4!$A$200:$J$700,2,0)," ")</f>
        <v xml:space="preserve"> </v>
      </c>
      <c r="D27" s="9" t="str">
        <f>IFERROR(VLOOKUP(B27,Planilha4!$A$200:$J$700,3,0)," ")</f>
        <v xml:space="preserve"> </v>
      </c>
      <c r="E27" s="10" t="str">
        <f>IFERROR(VLOOKUP(B27,Planilha4!$A$200:$J$700,4,0)," ")</f>
        <v xml:space="preserve"> </v>
      </c>
      <c r="F27" s="10" t="str">
        <f>IFERROR(VLOOKUP(B27,Planilha4!$A$200:$J$700,5,0)," ")</f>
        <v xml:space="preserve"> </v>
      </c>
      <c r="G27" s="10" t="str">
        <f>IFERROR(VLOOKUP(B27,Planilha4!$A$200:$J$700,6,0)," ")</f>
        <v xml:space="preserve"> </v>
      </c>
      <c r="H27" s="10" t="str">
        <f>IFERROR(VLOOKUP(B27,Planilha4!$A$200:$J$700,7,0)," ")</f>
        <v xml:space="preserve"> </v>
      </c>
      <c r="I27" s="10" t="str">
        <f>IFERROR(VLOOKUP(B27,Planilha4!$A$200:$J$700,8,0)," ")</f>
        <v xml:space="preserve"> </v>
      </c>
      <c r="J27" s="10" t="str">
        <f>IFERROR(VLOOKUP(B27,Planilha4!$A$200:$J$700,9,0)," ")</f>
        <v xml:space="preserve"> </v>
      </c>
      <c r="L27" s="28" t="s">
        <v>29</v>
      </c>
      <c r="M27" s="29">
        <v>150</v>
      </c>
      <c r="N27" s="30" t="s">
        <v>19</v>
      </c>
      <c r="AJ27" t="str">
        <f t="shared" si="0"/>
        <v/>
      </c>
    </row>
    <row r="28" spans="2:36" ht="15.75" customHeight="1" thickBot="1" x14ac:dyDescent="0.3">
      <c r="B28" s="36"/>
      <c r="C28" s="9" t="str">
        <f>IFERROR(VLOOKUP(B28,Planilha4!$A$200:$J$700,2,0)," ")</f>
        <v xml:space="preserve"> </v>
      </c>
      <c r="D28" s="9" t="str">
        <f>IFERROR(VLOOKUP(B28,Planilha4!$A$200:$J$700,3,0)," ")</f>
        <v xml:space="preserve"> </v>
      </c>
      <c r="E28" s="10" t="str">
        <f>IFERROR(VLOOKUP(B28,Planilha4!$A$200:$J$700,4,0)," ")</f>
        <v xml:space="preserve"> </v>
      </c>
      <c r="F28" s="10" t="str">
        <f>IFERROR(VLOOKUP(B28,Planilha4!$A$200:$J$700,5,0)," ")</f>
        <v xml:space="preserve"> </v>
      </c>
      <c r="G28" s="10" t="str">
        <f>IFERROR(VLOOKUP(B28,Planilha4!$A$200:$J$700,6,0)," ")</f>
        <v xml:space="preserve"> </v>
      </c>
      <c r="H28" s="10" t="str">
        <f>IFERROR(VLOOKUP(B28,Planilha4!$A$200:$J$700,7,0)," ")</f>
        <v xml:space="preserve"> </v>
      </c>
      <c r="I28" s="10" t="str">
        <f>IFERROR(VLOOKUP(B28,Planilha4!$A$200:$J$700,8,0)," ")</f>
        <v xml:space="preserve"> </v>
      </c>
      <c r="J28" s="10" t="str">
        <f>IFERROR(VLOOKUP(B28,Planilha4!$A$200:$J$700,9,0)," ")</f>
        <v xml:space="preserve"> </v>
      </c>
      <c r="AJ28" t="str">
        <f t="shared" si="0"/>
        <v/>
      </c>
    </row>
    <row r="29" spans="2:36" ht="15.75" customHeight="1" thickBot="1" x14ac:dyDescent="0.3">
      <c r="B29" s="36"/>
      <c r="C29" s="9" t="str">
        <f>IFERROR(VLOOKUP(B29,Planilha4!$A$200:$J$700,2,0)," ")</f>
        <v xml:space="preserve"> </v>
      </c>
      <c r="D29" s="9" t="str">
        <f>IFERROR(VLOOKUP(B29,Planilha4!$A$200:$J$700,3,0)," ")</f>
        <v xml:space="preserve"> </v>
      </c>
      <c r="E29" s="10" t="str">
        <f>IFERROR(VLOOKUP(B29,Planilha4!$A$200:$J$700,4,0)," ")</f>
        <v xml:space="preserve"> </v>
      </c>
      <c r="F29" s="10" t="str">
        <f>IFERROR(VLOOKUP(B29,Planilha4!$A$200:$J$700,5,0)," ")</f>
        <v xml:space="preserve"> </v>
      </c>
      <c r="G29" s="10" t="str">
        <f>IFERROR(VLOOKUP(B29,Planilha4!$A$200:$J$700,6,0)," ")</f>
        <v xml:space="preserve"> </v>
      </c>
      <c r="H29" s="10" t="str">
        <f>IFERROR(VLOOKUP(B29,Planilha4!$A$200:$J$700,7,0)," ")</f>
        <v xml:space="preserve"> </v>
      </c>
      <c r="I29" s="10" t="str">
        <f>IFERROR(VLOOKUP(B29,Planilha4!$A$200:$J$700,8,0)," ")</f>
        <v xml:space="preserve"> </v>
      </c>
      <c r="J29" s="10" t="str">
        <f>IFERROR(VLOOKUP(B29,Planilha4!$A$200:$J$700,9,0)," ")</f>
        <v xml:space="preserve"> </v>
      </c>
      <c r="L29" s="37" t="s">
        <v>25</v>
      </c>
      <c r="M29" s="38"/>
      <c r="N29" s="39"/>
      <c r="AJ29" t="str">
        <f t="shared" si="0"/>
        <v/>
      </c>
    </row>
    <row r="30" spans="2:36" ht="15.75" customHeight="1" thickBot="1" x14ac:dyDescent="0.3">
      <c r="B30" s="36"/>
      <c r="C30" s="9" t="str">
        <f>IFERROR(VLOOKUP(B30,Planilha4!$A$200:$J$700,2,0)," ")</f>
        <v xml:space="preserve"> </v>
      </c>
      <c r="D30" s="9" t="str">
        <f>IFERROR(VLOOKUP(B30,Planilha4!$A$200:$J$700,3,0)," ")</f>
        <v xml:space="preserve"> </v>
      </c>
      <c r="E30" s="10" t="str">
        <f>IFERROR(VLOOKUP(B30,Planilha4!$A$200:$J$700,4,0)," ")</f>
        <v xml:space="preserve"> </v>
      </c>
      <c r="F30" s="10" t="str">
        <f>IFERROR(VLOOKUP(B30,Planilha4!$A$200:$J$700,5,0)," ")</f>
        <v xml:space="preserve"> </v>
      </c>
      <c r="G30" s="10" t="str">
        <f>IFERROR(VLOOKUP(B30,Planilha4!$A$200:$J$700,6,0)," ")</f>
        <v xml:space="preserve"> </v>
      </c>
      <c r="H30" s="10" t="str">
        <f>IFERROR(VLOOKUP(B30,Planilha4!$A$200:$J$700,7,0)," ")</f>
        <v xml:space="preserve"> </v>
      </c>
      <c r="I30" s="10" t="str">
        <f>IFERROR(VLOOKUP(B30,Planilha4!$A$200:$J$700,8,0)," ")</f>
        <v xml:space="preserve"> </v>
      </c>
      <c r="J30" s="10" t="str">
        <f>IFERROR(VLOOKUP(B30,Planilha4!$A$200:$J$700,9,0)," ")</f>
        <v xml:space="preserve"> </v>
      </c>
      <c r="L30" s="13" t="s">
        <v>22</v>
      </c>
      <c r="M30" s="12" t="s">
        <v>23</v>
      </c>
      <c r="N30" s="12" t="s">
        <v>24</v>
      </c>
      <c r="AJ30" t="str">
        <f t="shared" si="0"/>
        <v/>
      </c>
    </row>
    <row r="31" spans="2:36" ht="15.75" customHeight="1" thickBot="1" x14ac:dyDescent="0.3">
      <c r="B31" s="36"/>
      <c r="C31" s="9" t="str">
        <f>IFERROR(VLOOKUP(B31,Planilha4!$A$200:$J$700,2,0)," ")</f>
        <v xml:space="preserve"> </v>
      </c>
      <c r="D31" s="9" t="str">
        <f>IFERROR(VLOOKUP(B31,Planilha4!$A$200:$J$700,3,0)," ")</f>
        <v xml:space="preserve"> </v>
      </c>
      <c r="E31" s="10" t="str">
        <f>IFERROR(VLOOKUP(B31,Planilha4!$A$200:$J$700,4,0)," ")</f>
        <v xml:space="preserve"> </v>
      </c>
      <c r="F31" s="10" t="str">
        <f>IFERROR(VLOOKUP(B31,Planilha4!$A$200:$J$700,5,0)," ")</f>
        <v xml:space="preserve"> </v>
      </c>
      <c r="G31" s="10" t="str">
        <f>IFERROR(VLOOKUP(B31,Planilha4!$A$200:$J$700,6,0)," ")</f>
        <v xml:space="preserve"> </v>
      </c>
      <c r="H31" s="10" t="str">
        <f>IFERROR(VLOOKUP(B31,Planilha4!$A$200:$J$700,7,0)," ")</f>
        <v xml:space="preserve"> </v>
      </c>
      <c r="I31" s="10" t="str">
        <f>IFERROR(VLOOKUP(B31,Planilha4!$A$200:$J$700,8,0)," ")</f>
        <v xml:space="preserve"> </v>
      </c>
      <c r="J31" s="10" t="str">
        <f>IFERROR(VLOOKUP(B31,Planilha4!$A$200:$J$700,9,0)," ")</f>
        <v xml:space="preserve"> </v>
      </c>
      <c r="L31" s="14" t="s">
        <v>26</v>
      </c>
      <c r="M31" s="27">
        <v>600</v>
      </c>
      <c r="N31" s="15" t="s">
        <v>1</v>
      </c>
      <c r="AJ31" t="str">
        <f t="shared" si="0"/>
        <v/>
      </c>
    </row>
    <row r="32" spans="2:36" ht="15.75" customHeight="1" thickBot="1" x14ac:dyDescent="0.3">
      <c r="B32" s="36"/>
      <c r="C32" s="9" t="str">
        <f>IFERROR(VLOOKUP(B32,Planilha4!$A$200:$J$700,2,0)," ")</f>
        <v xml:space="preserve"> </v>
      </c>
      <c r="D32" s="9" t="str">
        <f>IFERROR(VLOOKUP(B32,Planilha4!$A$200:$J$700,3,0)," ")</f>
        <v xml:space="preserve"> </v>
      </c>
      <c r="E32" s="10" t="str">
        <f>IFERROR(VLOOKUP(B32,Planilha4!$A$200:$J$700,4,0)," ")</f>
        <v xml:space="preserve"> </v>
      </c>
      <c r="F32" s="10" t="str">
        <f>IFERROR(VLOOKUP(B32,Planilha4!$A$200:$J$700,5,0)," ")</f>
        <v xml:space="preserve"> </v>
      </c>
      <c r="G32" s="10" t="str">
        <f>IFERROR(VLOOKUP(B32,Planilha4!$A$200:$J$700,6,0)," ")</f>
        <v xml:space="preserve"> </v>
      </c>
      <c r="H32" s="10" t="str">
        <f>IFERROR(VLOOKUP(B32,Planilha4!$A$200:$J$700,7,0)," ")</f>
        <v xml:space="preserve"> </v>
      </c>
      <c r="I32" s="10" t="str">
        <f>IFERROR(VLOOKUP(B32,Planilha4!$A$200:$J$700,8,0)," ")</f>
        <v xml:space="preserve"> </v>
      </c>
      <c r="J32" s="10" t="str">
        <f>IFERROR(VLOOKUP(B32,Planilha4!$A$200:$J$700,9,0)," ")</f>
        <v xml:space="preserve"> </v>
      </c>
      <c r="L32" s="14" t="s">
        <v>27</v>
      </c>
      <c r="M32" s="27">
        <v>600</v>
      </c>
      <c r="N32" s="15" t="s">
        <v>1</v>
      </c>
      <c r="AJ32" t="str">
        <f t="shared" si="0"/>
        <v/>
      </c>
    </row>
    <row r="33" spans="2:36" ht="15.75" customHeight="1" thickBot="1" x14ac:dyDescent="0.3">
      <c r="B33" s="36"/>
      <c r="C33" s="9" t="str">
        <f>IFERROR(VLOOKUP(B33,Planilha4!$A$200:$J$700,2,0)," ")</f>
        <v xml:space="preserve"> </v>
      </c>
      <c r="D33" s="9" t="str">
        <f>IFERROR(VLOOKUP(B33,Planilha4!$A$200:$J$700,3,0)," ")</f>
        <v xml:space="preserve"> </v>
      </c>
      <c r="E33" s="10" t="str">
        <f>IFERROR(VLOOKUP(B33,Planilha4!$A$200:$J$700,4,0)," ")</f>
        <v xml:space="preserve"> </v>
      </c>
      <c r="F33" s="10" t="str">
        <f>IFERROR(VLOOKUP(B33,Planilha4!$A$200:$J$700,5,0)," ")</f>
        <v xml:space="preserve"> </v>
      </c>
      <c r="G33" s="10" t="str">
        <f>IFERROR(VLOOKUP(B33,Planilha4!$A$200:$J$700,6,0)," ")</f>
        <v xml:space="preserve"> </v>
      </c>
      <c r="H33" s="10" t="str">
        <f>IFERROR(VLOOKUP(B33,Planilha4!$A$200:$J$700,7,0)," ")</f>
        <v xml:space="preserve"> </v>
      </c>
      <c r="I33" s="10" t="str">
        <f>IFERROR(VLOOKUP(B33,Planilha4!$A$200:$J$700,8,0)," ")</f>
        <v xml:space="preserve"> </v>
      </c>
      <c r="J33" s="10" t="str">
        <f>IFERROR(VLOOKUP(B33,Planilha4!$A$200:$J$700,9,0)," ")</f>
        <v xml:space="preserve"> </v>
      </c>
      <c r="L33" s="14" t="s">
        <v>28</v>
      </c>
      <c r="M33" s="27">
        <v>850</v>
      </c>
      <c r="N33" s="15" t="s">
        <v>1</v>
      </c>
      <c r="AJ33" t="str">
        <f>LEFT(B33,14)</f>
        <v/>
      </c>
    </row>
    <row r="34" spans="2:36" ht="15.75" customHeight="1" x14ac:dyDescent="0.25">
      <c r="B34" s="36"/>
      <c r="C34" s="9" t="str">
        <f>IFERROR(VLOOKUP(B34,Planilha4!$A$200:$J$700,2,0)," ")</f>
        <v xml:space="preserve"> </v>
      </c>
      <c r="D34" s="9" t="str">
        <f>IFERROR(VLOOKUP(B34,Planilha4!$A$200:$J$700,3,0)," ")</f>
        <v xml:space="preserve"> </v>
      </c>
      <c r="E34" s="10" t="str">
        <f>IFERROR(VLOOKUP(B34,Planilha4!$A$200:$J$700,4,0)," ")</f>
        <v xml:space="preserve"> </v>
      </c>
      <c r="F34" s="10" t="str">
        <f>IFERROR(VLOOKUP(B34,Planilha4!$A$200:$J$700,5,0)," ")</f>
        <v xml:space="preserve"> </v>
      </c>
      <c r="G34" s="10" t="str">
        <f>IFERROR(VLOOKUP(B34,Planilha4!$A$200:$J$700,6,0)," ")</f>
        <v xml:space="preserve"> </v>
      </c>
      <c r="H34" s="10" t="str">
        <f>IFERROR(VLOOKUP(B34,Planilha4!$A$200:$J$700,7,0)," ")</f>
        <v xml:space="preserve"> </v>
      </c>
      <c r="I34" s="10" t="str">
        <f>IFERROR(VLOOKUP(B34,Planilha4!$A$200:$J$700,8,0)," ")</f>
        <v xml:space="preserve"> </v>
      </c>
      <c r="J34" s="10" t="str">
        <f>IFERROR(VLOOKUP(B34,Planilha4!$A$200:$J$700,9,0)," ")</f>
        <v xml:space="preserve"> </v>
      </c>
      <c r="AJ34" t="str">
        <f t="shared" si="0"/>
        <v/>
      </c>
    </row>
    <row r="35" spans="2:36" ht="15.75" customHeight="1" x14ac:dyDescent="0.25">
      <c r="B35" s="36"/>
      <c r="C35" s="9" t="str">
        <f>IFERROR(VLOOKUP(B35,Planilha4!$A$200:$J$700,2,0)," ")</f>
        <v xml:space="preserve"> </v>
      </c>
      <c r="D35" s="9" t="str">
        <f>IFERROR(VLOOKUP(B35,Planilha4!$A$200:$J$700,3,0)," ")</f>
        <v xml:space="preserve"> </v>
      </c>
      <c r="E35" s="10" t="str">
        <f>IFERROR(VLOOKUP(B35,Planilha4!$A$200:$J$700,4,0)," ")</f>
        <v xml:space="preserve"> </v>
      </c>
      <c r="F35" s="10" t="str">
        <f>IFERROR(VLOOKUP(B35,Planilha4!$A$200:$J$700,5,0)," ")</f>
        <v xml:space="preserve"> </v>
      </c>
      <c r="G35" s="10" t="str">
        <f>IFERROR(VLOOKUP(B35,Planilha4!$A$200:$J$700,6,0)," ")</f>
        <v xml:space="preserve"> </v>
      </c>
      <c r="H35" s="10" t="str">
        <f>IFERROR(VLOOKUP(B35,Planilha4!$A$200:$J$700,7,0)," ")</f>
        <v xml:space="preserve"> </v>
      </c>
      <c r="I35" s="10" t="str">
        <f>IFERROR(VLOOKUP(B35,Planilha4!$A$200:$J$700,8,0)," ")</f>
        <v xml:space="preserve"> </v>
      </c>
      <c r="J35" s="10" t="str">
        <f>IFERROR(VLOOKUP(B35,Planilha4!$A$200:$J$700,9,0)," ")</f>
        <v xml:space="preserve"> </v>
      </c>
      <c r="L35" t="s">
        <v>38</v>
      </c>
      <c r="AJ35" t="str">
        <f t="shared" si="0"/>
        <v/>
      </c>
    </row>
    <row r="36" spans="2:36" ht="15.75" customHeight="1" x14ac:dyDescent="0.25">
      <c r="B36" s="36"/>
      <c r="C36" s="9" t="str">
        <f>IFERROR(VLOOKUP(B36,Planilha4!$A$200:$J$700,2,0)," ")</f>
        <v xml:space="preserve"> </v>
      </c>
      <c r="D36" s="9" t="str">
        <f>IFERROR(VLOOKUP(B36,Planilha4!$A$200:$J$700,3,0)," ")</f>
        <v xml:space="preserve"> </v>
      </c>
      <c r="E36" s="10" t="str">
        <f>IFERROR(VLOOKUP(B36,Planilha4!$A$200:$J$700,4,0)," ")</f>
        <v xml:space="preserve"> </v>
      </c>
      <c r="F36" s="10" t="str">
        <f>IFERROR(VLOOKUP(B36,Planilha4!$A$200:$J$700,5,0)," ")</f>
        <v xml:space="preserve"> </v>
      </c>
      <c r="G36" s="10" t="str">
        <f>IFERROR(VLOOKUP(B36,Planilha4!$A$200:$J$700,6,0)," ")</f>
        <v xml:space="preserve"> </v>
      </c>
      <c r="H36" s="10" t="str">
        <f>IFERROR(VLOOKUP(B36,Planilha4!$A$200:$J$700,7,0)," ")</f>
        <v xml:space="preserve"> </v>
      </c>
      <c r="I36" s="10" t="str">
        <f>IFERROR(VLOOKUP(B36,Planilha4!$A$200:$J$700,8,0)," ")</f>
        <v xml:space="preserve"> </v>
      </c>
      <c r="J36" s="10" t="str">
        <f>IFERROR(VLOOKUP(B36,Planilha4!$A$200:$J$700,9,0)," ")</f>
        <v xml:space="preserve"> </v>
      </c>
      <c r="L36" t="s">
        <v>37</v>
      </c>
      <c r="AJ36" t="str">
        <f t="shared" si="0"/>
        <v/>
      </c>
    </row>
    <row r="37" spans="2:36" ht="15.75" customHeight="1" x14ac:dyDescent="0.25">
      <c r="B37" s="36"/>
      <c r="C37" s="9" t="str">
        <f>IFERROR(VLOOKUP(B37,Planilha4!$A$200:$J$700,2,0)," ")</f>
        <v xml:space="preserve"> </v>
      </c>
      <c r="D37" s="9" t="str">
        <f>IFERROR(VLOOKUP(B37,Planilha4!$A$200:$J$700,3,0)," ")</f>
        <v xml:space="preserve"> </v>
      </c>
      <c r="E37" s="10" t="str">
        <f>IFERROR(VLOOKUP(B37,Planilha4!$A$200:$J$700,4,0)," ")</f>
        <v xml:space="preserve"> </v>
      </c>
      <c r="F37" s="10" t="str">
        <f>IFERROR(VLOOKUP(B37,Planilha4!$A$200:$J$700,5,0)," ")</f>
        <v xml:space="preserve"> </v>
      </c>
      <c r="G37" s="10" t="str">
        <f>IFERROR(VLOOKUP(B37,Planilha4!$A$200:$J$700,6,0)," ")</f>
        <v xml:space="preserve"> </v>
      </c>
      <c r="H37" s="10" t="str">
        <f>IFERROR(VLOOKUP(B37,Planilha4!$A$200:$J$700,7,0)," ")</f>
        <v xml:space="preserve"> </v>
      </c>
      <c r="I37" s="10" t="str">
        <f>IFERROR(VLOOKUP(B37,Planilha4!$A$200:$J$700,8,0)," ")</f>
        <v xml:space="preserve"> </v>
      </c>
      <c r="J37" s="10" t="str">
        <f>IFERROR(VLOOKUP(B37,Planilha4!$A$200:$J$700,9,0)," ")</f>
        <v xml:space="preserve"> </v>
      </c>
      <c r="AJ37" t="str">
        <f t="shared" si="0"/>
        <v/>
      </c>
    </row>
    <row r="38" spans="2:36" ht="15.75" customHeight="1" x14ac:dyDescent="0.25">
      <c r="B38" s="36"/>
      <c r="C38" s="9" t="str">
        <f>IFERROR(VLOOKUP(B38,Planilha4!$A$200:$J$700,2,0)," ")</f>
        <v xml:space="preserve"> </v>
      </c>
      <c r="D38" s="9" t="str">
        <f>IFERROR(VLOOKUP(B38,Planilha4!$A$200:$J$700,3,0)," ")</f>
        <v xml:space="preserve"> </v>
      </c>
      <c r="E38" s="10" t="str">
        <f>IFERROR(VLOOKUP(B38,Planilha4!$A$200:$J$700,4,0)," ")</f>
        <v xml:space="preserve"> </v>
      </c>
      <c r="F38" s="10" t="str">
        <f>IFERROR(VLOOKUP(B38,Planilha4!$A$200:$J$700,5,0)," ")</f>
        <v xml:space="preserve"> </v>
      </c>
      <c r="G38" s="10" t="str">
        <f>IFERROR(VLOOKUP(B38,Planilha4!$A$200:$J$700,6,0)," ")</f>
        <v xml:space="preserve"> </v>
      </c>
      <c r="H38" s="10" t="str">
        <f>IFERROR(VLOOKUP(B38,Planilha4!$A$200:$J$700,7,0)," ")</f>
        <v xml:space="preserve"> </v>
      </c>
      <c r="I38" s="10" t="str">
        <f>IFERROR(VLOOKUP(B38,Planilha4!$A$200:$J$700,8,0)," ")</f>
        <v xml:space="preserve"> </v>
      </c>
      <c r="J38" s="10" t="str">
        <f>IFERROR(VLOOKUP(B38,Planilha4!$A$200:$J$700,9,0)," ")</f>
        <v xml:space="preserve"> </v>
      </c>
    </row>
    <row r="39" spans="2:36" ht="15.75" customHeight="1" x14ac:dyDescent="0.25">
      <c r="B39" s="36"/>
      <c r="C39" s="9" t="str">
        <f>IFERROR(VLOOKUP(B39,Planilha4!$A$200:$J$700,2,0)," ")</f>
        <v xml:space="preserve"> </v>
      </c>
      <c r="D39" s="9" t="str">
        <f>IFERROR(VLOOKUP(B39,Planilha4!$A$200:$J$700,3,0)," ")</f>
        <v xml:space="preserve"> </v>
      </c>
      <c r="E39" s="10" t="str">
        <f>IFERROR(VLOOKUP(B39,Planilha4!$A$200:$J$700,4,0)," ")</f>
        <v xml:space="preserve"> </v>
      </c>
      <c r="F39" s="10" t="str">
        <f>IFERROR(VLOOKUP(B39,Planilha4!$A$200:$J$700,5,0)," ")</f>
        <v xml:space="preserve"> </v>
      </c>
      <c r="G39" s="10" t="str">
        <f>IFERROR(VLOOKUP(B39,Planilha4!$A$200:$J$700,6,0)," ")</f>
        <v xml:space="preserve"> </v>
      </c>
      <c r="H39" s="10" t="str">
        <f>IFERROR(VLOOKUP(B39,Planilha4!$A$200:$J$700,7,0)," ")</f>
        <v xml:space="preserve"> </v>
      </c>
      <c r="I39" s="10" t="str">
        <f>IFERROR(VLOOKUP(B39,Planilha4!$A$200:$J$700,8,0)," ")</f>
        <v xml:space="preserve"> </v>
      </c>
      <c r="J39" s="10" t="str">
        <f>IFERROR(VLOOKUP(B39,Planilha4!$A$200:$J$700,9,0)," ")</f>
        <v xml:space="preserve"> </v>
      </c>
    </row>
    <row r="40" spans="2:36" ht="15.75" customHeight="1" x14ac:dyDescent="0.25">
      <c r="B40" s="36"/>
      <c r="C40" s="9" t="str">
        <f>IFERROR(VLOOKUP(B40,Planilha4!$A$200:$J$700,2,0)," ")</f>
        <v xml:space="preserve"> </v>
      </c>
      <c r="D40" s="9" t="str">
        <f>IFERROR(VLOOKUP(B40,Planilha4!$A$200:$J$700,3,0)," ")</f>
        <v xml:space="preserve"> </v>
      </c>
      <c r="E40" s="10" t="str">
        <f>IFERROR(VLOOKUP(B40,Planilha4!$A$200:$J$700,4,0)," ")</f>
        <v xml:space="preserve"> </v>
      </c>
      <c r="F40" s="10" t="str">
        <f>IFERROR(VLOOKUP(B40,Planilha4!$A$200:$J$700,5,0)," ")</f>
        <v xml:space="preserve"> </v>
      </c>
      <c r="G40" s="10" t="str">
        <f>IFERROR(VLOOKUP(B40,Planilha4!$A$200:$J$700,6,0)," ")</f>
        <v xml:space="preserve"> </v>
      </c>
      <c r="H40" s="10" t="str">
        <f>IFERROR(VLOOKUP(B40,Planilha4!$A$200:$J$700,7,0)," ")</f>
        <v xml:space="preserve"> </v>
      </c>
      <c r="I40" s="10" t="str">
        <f>IFERROR(VLOOKUP(B40,Planilha4!$A$200:$J$700,8,0)," ")</f>
        <v xml:space="preserve"> </v>
      </c>
      <c r="J40" s="10" t="str">
        <f>IFERROR(VLOOKUP(B40,Planilha4!$A$200:$J$700,9,0)," ")</f>
        <v xml:space="preserve"> </v>
      </c>
    </row>
    <row r="41" spans="2:36" ht="15.75" customHeight="1" x14ac:dyDescent="0.25">
      <c r="B41" s="36"/>
      <c r="C41" s="9" t="str">
        <f>IFERROR(VLOOKUP(B41,Planilha4!$A$200:$J$700,2,0)," ")</f>
        <v xml:space="preserve"> </v>
      </c>
      <c r="D41" s="9" t="str">
        <f>IFERROR(VLOOKUP(B41,Planilha4!$A$200:$J$700,3,0)," ")</f>
        <v xml:space="preserve"> </v>
      </c>
      <c r="E41" s="10" t="str">
        <f>IFERROR(VLOOKUP(B41,Planilha4!$A$200:$J$700,4,0)," ")</f>
        <v xml:space="preserve"> </v>
      </c>
      <c r="F41" s="10" t="str">
        <f>IFERROR(VLOOKUP(B41,Planilha4!$A$200:$J$700,5,0)," ")</f>
        <v xml:space="preserve"> </v>
      </c>
      <c r="G41" s="10" t="str">
        <f>IFERROR(VLOOKUP(B41,Planilha4!$A$200:$J$700,6,0)," ")</f>
        <v xml:space="preserve"> </v>
      </c>
      <c r="H41" s="10" t="str">
        <f>IFERROR(VLOOKUP(B41,Planilha4!$A$200:$J$700,7,0)," ")</f>
        <v xml:space="preserve"> </v>
      </c>
      <c r="I41" s="10" t="str">
        <f>IFERROR(VLOOKUP(B41,Planilha4!$A$200:$J$700,8,0)," ")</f>
        <v xml:space="preserve"> </v>
      </c>
      <c r="J41" s="10" t="str">
        <f>IFERROR(VLOOKUP(B41,Planilha4!$A$200:$J$700,9,0)," ")</f>
        <v xml:space="preserve"> </v>
      </c>
    </row>
    <row r="42" spans="2:36" ht="15.75" customHeight="1" x14ac:dyDescent="0.25">
      <c r="B42" s="36"/>
      <c r="C42" s="9" t="str">
        <f>IFERROR(VLOOKUP(B42,Planilha4!$A$200:$J$700,2,0)," ")</f>
        <v xml:space="preserve"> </v>
      </c>
      <c r="D42" s="9" t="str">
        <f>IFERROR(VLOOKUP(B42,Planilha4!$A$200:$J$700,3,0)," ")</f>
        <v xml:space="preserve"> </v>
      </c>
      <c r="E42" s="10" t="str">
        <f>IFERROR(VLOOKUP(B42,Planilha4!$A$200:$J$700,4,0)," ")</f>
        <v xml:space="preserve"> </v>
      </c>
      <c r="F42" s="10" t="str">
        <f>IFERROR(VLOOKUP(B42,Planilha4!$A$200:$J$700,5,0)," ")</f>
        <v xml:space="preserve"> </v>
      </c>
      <c r="G42" s="10" t="str">
        <f>IFERROR(VLOOKUP(B42,Planilha4!$A$200:$J$700,6,0)," ")</f>
        <v xml:space="preserve"> </v>
      </c>
      <c r="H42" s="10" t="str">
        <f>IFERROR(VLOOKUP(B42,Planilha4!$A$200:$J$700,7,0)," ")</f>
        <v xml:space="preserve"> </v>
      </c>
      <c r="I42" s="10" t="str">
        <f>IFERROR(VLOOKUP(B42,Planilha4!$A$200:$J$700,8,0)," ")</f>
        <v xml:space="preserve"> </v>
      </c>
      <c r="J42" s="10" t="str">
        <f>IFERROR(VLOOKUP(B42,Planilha4!$A$200:$J$700,9,0)," ")</f>
        <v xml:space="preserve"> </v>
      </c>
    </row>
    <row r="43" spans="2:36" x14ac:dyDescent="0.25">
      <c r="B43" s="36"/>
      <c r="C43" s="9" t="str">
        <f>IFERROR(VLOOKUP(B43,Planilha4!$A$200:$J$700,2,0)," ")</f>
        <v xml:space="preserve"> </v>
      </c>
      <c r="D43" s="9" t="str">
        <f>IFERROR(VLOOKUP(B43,Planilha4!$A$200:$J$700,3,0)," ")</f>
        <v xml:space="preserve"> </v>
      </c>
      <c r="E43" s="10" t="str">
        <f>IFERROR(VLOOKUP(B43,Planilha4!$A$200:$J$700,4,0)," ")</f>
        <v xml:space="preserve"> </v>
      </c>
      <c r="F43" s="10" t="str">
        <f>IFERROR(VLOOKUP(B43,Planilha4!$A$200:$J$700,5,0)," ")</f>
        <v xml:space="preserve"> </v>
      </c>
      <c r="G43" s="10" t="str">
        <f>IFERROR(VLOOKUP(B43,Planilha4!$A$200:$J$700,6,0)," ")</f>
        <v xml:space="preserve"> </v>
      </c>
      <c r="H43" s="10" t="str">
        <f>IFERROR(VLOOKUP(B43,Planilha4!$A$200:$J$700,7,0)," ")</f>
        <v xml:space="preserve"> </v>
      </c>
      <c r="I43" s="10" t="str">
        <f>IFERROR(VLOOKUP(B43,Planilha4!$A$200:$J$700,8,0)," ")</f>
        <v xml:space="preserve"> </v>
      </c>
      <c r="J43" s="10" t="str">
        <f>IFERROR(VLOOKUP(B43,Planilha4!$A$200:$J$700,9,0)," ")</f>
        <v xml:space="preserve"> </v>
      </c>
    </row>
    <row r="44" spans="2:36" x14ac:dyDescent="0.25">
      <c r="B44" s="36"/>
      <c r="C44" s="9" t="str">
        <f>IFERROR(VLOOKUP(B44,Planilha4!$A$200:$J$700,2,0)," ")</f>
        <v xml:space="preserve"> </v>
      </c>
      <c r="D44" s="9" t="str">
        <f>IFERROR(VLOOKUP(B44,Planilha4!$A$200:$J$700,3,0)," ")</f>
        <v xml:space="preserve"> </v>
      </c>
      <c r="E44" s="10" t="str">
        <f>IFERROR(VLOOKUP(B44,Planilha4!$A$200:$J$700,4,0)," ")</f>
        <v xml:space="preserve"> </v>
      </c>
      <c r="F44" s="10" t="str">
        <f>IFERROR(VLOOKUP(B44,Planilha4!$A$200:$J$700,5,0)," ")</f>
        <v xml:space="preserve"> </v>
      </c>
      <c r="G44" s="10" t="str">
        <f>IFERROR(VLOOKUP(B44,Planilha4!$A$200:$J$700,6,0)," ")</f>
        <v xml:space="preserve"> </v>
      </c>
      <c r="H44" s="10" t="str">
        <f>IFERROR(VLOOKUP(B44,Planilha4!$A$200:$J$700,7,0)," ")</f>
        <v xml:space="preserve"> </v>
      </c>
      <c r="I44" s="10" t="str">
        <f>IFERROR(VLOOKUP(B44,Planilha4!$A$200:$J$700,8,0)," ")</f>
        <v xml:space="preserve"> </v>
      </c>
      <c r="J44" s="10" t="str">
        <f>IFERROR(VLOOKUP(B44,Planilha4!$A$200:$J$700,9,0)," ")</f>
        <v xml:space="preserve"> </v>
      </c>
    </row>
    <row r="45" spans="2:36" x14ac:dyDescent="0.25">
      <c r="B45" s="36"/>
      <c r="C45" s="9" t="str">
        <f>IFERROR(VLOOKUP(B45,Planilha4!$A$200:$J$700,2,0)," ")</f>
        <v xml:space="preserve"> </v>
      </c>
      <c r="D45" s="9" t="str">
        <f>IFERROR(VLOOKUP(B45,Planilha4!$A$200:$J$700,3,0)," ")</f>
        <v xml:space="preserve"> </v>
      </c>
      <c r="E45" s="10" t="str">
        <f>IFERROR(VLOOKUP(B45,Planilha4!$A$200:$J$700,4,0)," ")</f>
        <v xml:space="preserve"> </v>
      </c>
      <c r="F45" s="10" t="str">
        <f>IFERROR(VLOOKUP(B45,Planilha4!$A$200:$J$700,5,0)," ")</f>
        <v xml:space="preserve"> </v>
      </c>
      <c r="G45" s="10" t="str">
        <f>IFERROR(VLOOKUP(B45,Planilha4!$A$200:$J$700,6,0)," ")</f>
        <v xml:space="preserve"> </v>
      </c>
      <c r="H45" s="10" t="str">
        <f>IFERROR(VLOOKUP(B45,Planilha4!$A$200:$J$700,7,0)," ")</f>
        <v xml:space="preserve"> </v>
      </c>
      <c r="I45" s="10" t="str">
        <f>IFERROR(VLOOKUP(B45,Planilha4!$A$200:$J$700,8,0)," ")</f>
        <v xml:space="preserve"> </v>
      </c>
      <c r="J45" s="10" t="str">
        <f>IFERROR(VLOOKUP(B45,Planilha4!$A$200:$J$700,9,0)," ")</f>
        <v xml:space="preserve"> </v>
      </c>
    </row>
    <row r="46" spans="2:36" x14ac:dyDescent="0.25">
      <c r="B46" s="36"/>
      <c r="C46" s="9" t="str">
        <f>IFERROR(VLOOKUP(B46,Planilha4!$A$200:$J$700,2,0)," ")</f>
        <v xml:space="preserve"> </v>
      </c>
      <c r="D46" s="9" t="str">
        <f>IFERROR(VLOOKUP(B46,Planilha4!$A$200:$J$700,3,0)," ")</f>
        <v xml:space="preserve"> </v>
      </c>
      <c r="E46" s="10" t="str">
        <f>IFERROR(VLOOKUP(B46,Planilha4!$A$200:$J$700,4,0)," ")</f>
        <v xml:space="preserve"> </v>
      </c>
      <c r="F46" s="10" t="str">
        <f>IFERROR(VLOOKUP(B46,Planilha4!$A$200:$J$700,5,0)," ")</f>
        <v xml:space="preserve"> </v>
      </c>
      <c r="G46" s="10" t="str">
        <f>IFERROR(VLOOKUP(B46,Planilha4!$A$200:$J$700,6,0)," ")</f>
        <v xml:space="preserve"> </v>
      </c>
      <c r="H46" s="10" t="str">
        <f>IFERROR(VLOOKUP(B46,Planilha4!$A$200:$J$700,7,0)," ")</f>
        <v xml:space="preserve"> </v>
      </c>
      <c r="I46" s="10" t="str">
        <f>IFERROR(VLOOKUP(B46,Planilha4!$A$200:$J$700,8,0)," ")</f>
        <v xml:space="preserve"> </v>
      </c>
      <c r="J46" s="10" t="str">
        <f>IFERROR(VLOOKUP(B46,Planilha4!$A$200:$J$700,9,0)," ")</f>
        <v xml:space="preserve"> </v>
      </c>
    </row>
    <row r="47" spans="2:36" x14ac:dyDescent="0.25">
      <c r="B47" s="36"/>
      <c r="C47" s="9" t="str">
        <f>IFERROR(VLOOKUP(B47,Planilha4!$A$200:$J$700,2,0)," ")</f>
        <v xml:space="preserve"> </v>
      </c>
      <c r="D47" s="9" t="str">
        <f>IFERROR(VLOOKUP(B47,Planilha4!$A$200:$J$700,3,0)," ")</f>
        <v xml:space="preserve"> </v>
      </c>
      <c r="E47" s="10" t="str">
        <f>IFERROR(VLOOKUP(B47,Planilha4!$A$200:$J$700,4,0)," ")</f>
        <v xml:space="preserve"> </v>
      </c>
      <c r="F47" s="10" t="str">
        <f>IFERROR(VLOOKUP(B47,Planilha4!$A$200:$J$700,5,0)," ")</f>
        <v xml:space="preserve"> </v>
      </c>
      <c r="G47" s="10" t="str">
        <f>IFERROR(VLOOKUP(B47,Planilha4!$A$200:$J$700,6,0)," ")</f>
        <v xml:space="preserve"> </v>
      </c>
      <c r="H47" s="10" t="str">
        <f>IFERROR(VLOOKUP(B47,Planilha4!$A$200:$J$700,7,0)," ")</f>
        <v xml:space="preserve"> </v>
      </c>
      <c r="I47" s="10" t="str">
        <f>IFERROR(VLOOKUP(B47,Planilha4!$A$200:$J$700,8,0)," ")</f>
        <v xml:space="preserve"> </v>
      </c>
      <c r="J47" s="10" t="str">
        <f>IFERROR(VLOOKUP(B47,Planilha4!$A$200:$J$700,9,0)," ")</f>
        <v xml:space="preserve"> </v>
      </c>
    </row>
    <row r="48" spans="2:36" x14ac:dyDescent="0.25">
      <c r="B48" s="36"/>
      <c r="C48" s="9" t="str">
        <f>IFERROR(VLOOKUP(B48,Planilha4!$A$200:$J$700,2,0)," ")</f>
        <v xml:space="preserve"> </v>
      </c>
      <c r="D48" s="9" t="str">
        <f>IFERROR(VLOOKUP(B48,Planilha4!$A$200:$J$700,3,0)," ")</f>
        <v xml:space="preserve"> </v>
      </c>
      <c r="E48" s="10" t="str">
        <f>IFERROR(VLOOKUP(B48,Planilha4!$A$200:$J$700,4,0)," ")</f>
        <v xml:space="preserve"> </v>
      </c>
      <c r="F48" s="10" t="str">
        <f>IFERROR(VLOOKUP(B48,Planilha4!$A$200:$J$700,5,0)," ")</f>
        <v xml:space="preserve"> </v>
      </c>
      <c r="G48" s="10" t="str">
        <f>IFERROR(VLOOKUP(B48,Planilha4!$A$200:$J$700,6,0)," ")</f>
        <v xml:space="preserve"> </v>
      </c>
      <c r="H48" s="10" t="str">
        <f>IFERROR(VLOOKUP(B48,Planilha4!$A$200:$J$700,7,0)," ")</f>
        <v xml:space="preserve"> </v>
      </c>
      <c r="I48" s="10" t="str">
        <f>IFERROR(VLOOKUP(B48,Planilha4!$A$200:$J$700,8,0)," ")</f>
        <v xml:space="preserve"> </v>
      </c>
      <c r="J48" s="10" t="str">
        <f>IFERROR(VLOOKUP(B48,Planilha4!$A$200:$J$700,9,0)," ")</f>
        <v xml:space="preserve"> </v>
      </c>
    </row>
    <row r="49" spans="2:10" x14ac:dyDescent="0.25">
      <c r="B49" s="36"/>
      <c r="C49" s="9" t="str">
        <f>IFERROR(VLOOKUP(B49,Planilha4!$A$200:$J$700,2,0)," ")</f>
        <v xml:space="preserve"> </v>
      </c>
      <c r="D49" s="9" t="str">
        <f>IFERROR(VLOOKUP(B49,Planilha4!$A$200:$J$700,3,0)," ")</f>
        <v xml:space="preserve"> </v>
      </c>
      <c r="E49" s="10" t="str">
        <f>IFERROR(VLOOKUP(B49,Planilha4!$A$200:$J$700,4,0)," ")</f>
        <v xml:space="preserve"> </v>
      </c>
      <c r="F49" s="10" t="str">
        <f>IFERROR(VLOOKUP(B49,Planilha4!$A$200:$J$700,5,0)," ")</f>
        <v xml:space="preserve"> </v>
      </c>
      <c r="G49" s="10" t="str">
        <f>IFERROR(VLOOKUP(B49,Planilha4!$A$200:$J$700,6,0)," ")</f>
        <v xml:space="preserve"> </v>
      </c>
      <c r="H49" s="10" t="str">
        <f>IFERROR(VLOOKUP(B49,Planilha4!$A$200:$J$700,7,0)," ")</f>
        <v xml:space="preserve"> </v>
      </c>
      <c r="I49" s="10" t="str">
        <f>IFERROR(VLOOKUP(B49,Planilha4!$A$200:$J$700,8,0)," ")</f>
        <v xml:space="preserve"> </v>
      </c>
      <c r="J49" s="10" t="str">
        <f>IFERROR(VLOOKUP(B49,Planilha4!$A$200:$J$700,9,0)," ")</f>
        <v xml:space="preserve"> </v>
      </c>
    </row>
    <row r="50" spans="2:10" x14ac:dyDescent="0.25">
      <c r="B50" s="36"/>
      <c r="C50" s="9" t="str">
        <f>IFERROR(VLOOKUP(B50,Planilha4!$A$200:$J$700,2,0)," ")</f>
        <v xml:space="preserve"> </v>
      </c>
      <c r="D50" s="9" t="str">
        <f>IFERROR(VLOOKUP(B50,Planilha4!$A$200:$J$700,3,0)," ")</f>
        <v xml:space="preserve"> </v>
      </c>
      <c r="E50" s="10" t="str">
        <f>IFERROR(VLOOKUP(B50,Planilha4!$A$200:$J$700,4,0)," ")</f>
        <v xml:space="preserve"> </v>
      </c>
      <c r="F50" s="10" t="str">
        <f>IFERROR(VLOOKUP(B50,Planilha4!$A$200:$J$700,5,0)," ")</f>
        <v xml:space="preserve"> </v>
      </c>
      <c r="G50" s="10" t="str">
        <f>IFERROR(VLOOKUP(B50,Planilha4!$A$200:$J$700,6,0)," ")</f>
        <v xml:space="preserve"> </v>
      </c>
      <c r="H50" s="10" t="str">
        <f>IFERROR(VLOOKUP(B50,Planilha4!$A$200:$J$700,7,0)," ")</f>
        <v xml:space="preserve"> </v>
      </c>
      <c r="I50" s="10" t="str">
        <f>IFERROR(VLOOKUP(B50,Planilha4!$A$200:$J$700,8,0)," ")</f>
        <v xml:space="preserve"> </v>
      </c>
      <c r="J50" s="10" t="str">
        <f>IFERROR(VLOOKUP(B50,Planilha4!$A$200:$J$700,9,0)," ")</f>
        <v xml:space="preserve"> </v>
      </c>
    </row>
    <row r="51" spans="2:10" x14ac:dyDescent="0.25">
      <c r="B51" s="36"/>
      <c r="C51" s="9" t="str">
        <f>IFERROR(VLOOKUP(B51,Planilha4!$A$200:$J$700,2,0)," ")</f>
        <v xml:space="preserve"> </v>
      </c>
      <c r="D51" s="9" t="str">
        <f>IFERROR(VLOOKUP(B51,Planilha4!$A$200:$J$700,3,0)," ")</f>
        <v xml:space="preserve"> </v>
      </c>
      <c r="E51" s="10" t="str">
        <f>IFERROR(VLOOKUP(B51,Planilha4!$A$200:$J$700,4,0)," ")</f>
        <v xml:space="preserve"> </v>
      </c>
      <c r="F51" s="10" t="str">
        <f>IFERROR(VLOOKUP(B51,Planilha4!$A$200:$J$700,5,0)," ")</f>
        <v xml:space="preserve"> </v>
      </c>
      <c r="G51" s="10" t="str">
        <f>IFERROR(VLOOKUP(B51,Planilha4!$A$200:$J$700,6,0)," ")</f>
        <v xml:space="preserve"> </v>
      </c>
      <c r="H51" s="10" t="str">
        <f>IFERROR(VLOOKUP(B51,Planilha4!$A$200:$J$700,7,0)," ")</f>
        <v xml:space="preserve"> </v>
      </c>
      <c r="I51" s="10" t="str">
        <f>IFERROR(VLOOKUP(B51,Planilha4!$A$200:$J$700,8,0)," ")</f>
        <v xml:space="preserve"> </v>
      </c>
      <c r="J51" s="10" t="str">
        <f>IFERROR(VLOOKUP(B51,Planilha4!$A$200:$J$700,9,0)," ")</f>
        <v xml:space="preserve"> </v>
      </c>
    </row>
    <row r="52" spans="2:10" x14ac:dyDescent="0.25">
      <c r="B52" s="36"/>
      <c r="C52" s="9" t="str">
        <f>IFERROR(VLOOKUP(B52,Planilha4!$A$200:$J$700,2,0)," ")</f>
        <v xml:space="preserve"> </v>
      </c>
      <c r="D52" s="9" t="str">
        <f>IFERROR(VLOOKUP(B52,Planilha4!$A$200:$J$700,3,0)," ")</f>
        <v xml:space="preserve"> </v>
      </c>
      <c r="E52" s="10" t="str">
        <f>IFERROR(VLOOKUP(B52,Planilha4!$A$200:$J$700,4,0)," ")</f>
        <v xml:space="preserve"> </v>
      </c>
      <c r="F52" s="10" t="str">
        <f>IFERROR(VLOOKUP(B52,Planilha4!$A$200:$J$700,5,0)," ")</f>
        <v xml:space="preserve"> </v>
      </c>
      <c r="G52" s="10" t="str">
        <f>IFERROR(VLOOKUP(B52,Planilha4!$A$200:$J$700,6,0)," ")</f>
        <v xml:space="preserve"> </v>
      </c>
      <c r="H52" s="10" t="str">
        <f>IFERROR(VLOOKUP(B52,Planilha4!$A$200:$J$700,7,0)," ")</f>
        <v xml:space="preserve"> </v>
      </c>
      <c r="I52" s="10" t="str">
        <f>IFERROR(VLOOKUP(B52,Planilha4!$A$200:$J$700,8,0)," ")</f>
        <v xml:space="preserve"> </v>
      </c>
      <c r="J52" s="10" t="str">
        <f>IFERROR(VLOOKUP(B52,Planilha4!$A$200:$J$700,9,0)," ")</f>
        <v xml:space="preserve"> </v>
      </c>
    </row>
    <row r="53" spans="2:10" x14ac:dyDescent="0.25">
      <c r="B53" s="36"/>
      <c r="C53" s="9" t="str">
        <f>IFERROR(VLOOKUP(B53,Planilha4!$A$200:$J$700,2,0)," ")</f>
        <v xml:space="preserve"> </v>
      </c>
      <c r="D53" s="9" t="str">
        <f>IFERROR(VLOOKUP(B53,Planilha4!$A$200:$J$700,3,0)," ")</f>
        <v xml:space="preserve"> </v>
      </c>
      <c r="E53" s="10" t="str">
        <f>IFERROR(VLOOKUP(B53,Planilha4!$A$200:$J$700,4,0)," ")</f>
        <v xml:space="preserve"> </v>
      </c>
      <c r="F53" s="10" t="str">
        <f>IFERROR(VLOOKUP(B53,Planilha4!$A$200:$J$700,5,0)," ")</f>
        <v xml:space="preserve"> </v>
      </c>
      <c r="G53" s="10" t="str">
        <f>IFERROR(VLOOKUP(B53,Planilha4!$A$200:$J$700,6,0)," ")</f>
        <v xml:space="preserve"> </v>
      </c>
      <c r="H53" s="10" t="str">
        <f>IFERROR(VLOOKUP(B53,Planilha4!$A$200:$J$700,7,0)," ")</f>
        <v xml:space="preserve"> </v>
      </c>
      <c r="I53" s="10" t="str">
        <f>IFERROR(VLOOKUP(B53,Planilha4!$A$200:$J$700,8,0)," ")</f>
        <v xml:space="preserve"> </v>
      </c>
      <c r="J53" s="10" t="str">
        <f>IFERROR(VLOOKUP(B53,Planilha4!$A$200:$J$700,9,0)," ")</f>
        <v xml:space="preserve"> </v>
      </c>
    </row>
    <row r="54" spans="2:10" x14ac:dyDescent="0.25">
      <c r="B54" s="36"/>
      <c r="C54" s="9" t="str">
        <f>IFERROR(VLOOKUP(B54,Planilha4!$A$200:$J$700,2,0)," ")</f>
        <v xml:space="preserve"> </v>
      </c>
      <c r="D54" s="9" t="str">
        <f>IFERROR(VLOOKUP(B54,Planilha4!$A$200:$J$700,3,0)," ")</f>
        <v xml:space="preserve"> </v>
      </c>
      <c r="E54" s="10" t="str">
        <f>IFERROR(VLOOKUP(B54,Planilha4!$A$200:$J$700,4,0)," ")</f>
        <v xml:space="preserve"> </v>
      </c>
      <c r="F54" s="10" t="str">
        <f>IFERROR(VLOOKUP(B54,Planilha4!$A$200:$J$700,5,0)," ")</f>
        <v xml:space="preserve"> </v>
      </c>
      <c r="G54" s="10" t="str">
        <f>IFERROR(VLOOKUP(B54,Planilha4!$A$200:$J$700,6,0)," ")</f>
        <v xml:space="preserve"> </v>
      </c>
      <c r="H54" s="10" t="str">
        <f>IFERROR(VLOOKUP(B54,Planilha4!$A$200:$J$700,7,0)," ")</f>
        <v xml:space="preserve"> </v>
      </c>
      <c r="I54" s="10" t="str">
        <f>IFERROR(VLOOKUP(B54,Planilha4!$A$200:$J$700,8,0)," ")</f>
        <v xml:space="preserve"> </v>
      </c>
      <c r="J54" s="10" t="str">
        <f>IFERROR(VLOOKUP(B54,Planilha4!$A$200:$J$700,9,0)," ")</f>
        <v xml:space="preserve"> </v>
      </c>
    </row>
    <row r="55" spans="2:10" x14ac:dyDescent="0.25">
      <c r="B55" s="36"/>
      <c r="C55" s="9" t="str">
        <f>IFERROR(VLOOKUP(B55,Planilha4!$A$200:$J$700,2,0)," ")</f>
        <v xml:space="preserve"> </v>
      </c>
      <c r="D55" s="9" t="str">
        <f>IFERROR(VLOOKUP(B55,Planilha4!$A$200:$J$700,3,0)," ")</f>
        <v xml:space="preserve"> </v>
      </c>
      <c r="E55" s="10" t="str">
        <f>IFERROR(VLOOKUP(B55,Planilha4!$A$200:$J$700,4,0)," ")</f>
        <v xml:space="preserve"> </v>
      </c>
      <c r="F55" s="10" t="str">
        <f>IFERROR(VLOOKUP(B55,Planilha4!$A$200:$J$700,5,0)," ")</f>
        <v xml:space="preserve"> </v>
      </c>
      <c r="G55" s="10" t="str">
        <f>IFERROR(VLOOKUP(B55,Planilha4!$A$200:$J$700,6,0)," ")</f>
        <v xml:space="preserve"> </v>
      </c>
      <c r="H55" s="10" t="str">
        <f>IFERROR(VLOOKUP(B55,Planilha4!$A$200:$J$700,7,0)," ")</f>
        <v xml:space="preserve"> </v>
      </c>
      <c r="I55" s="10" t="str">
        <f>IFERROR(VLOOKUP(B55,Planilha4!$A$200:$J$700,8,0)," ")</f>
        <v xml:space="preserve"> </v>
      </c>
      <c r="J55" s="10" t="str">
        <f>IFERROR(VLOOKUP(B55,Planilha4!$A$200:$J$700,9,0)," ")</f>
        <v xml:space="preserve"> </v>
      </c>
    </row>
    <row r="56" spans="2:10" x14ac:dyDescent="0.25">
      <c r="B56" s="36"/>
      <c r="C56" s="9" t="str">
        <f>IFERROR(VLOOKUP(B56,Planilha4!$A$200:$J$700,2,0)," ")</f>
        <v xml:space="preserve"> </v>
      </c>
      <c r="D56" s="9" t="str">
        <f>IFERROR(VLOOKUP(B56,Planilha4!$A$200:$J$700,3,0)," ")</f>
        <v xml:space="preserve"> </v>
      </c>
      <c r="E56" s="10" t="str">
        <f>IFERROR(VLOOKUP(B56,Planilha4!$A$200:$J$700,4,0)," ")</f>
        <v xml:space="preserve"> </v>
      </c>
      <c r="F56" s="10" t="str">
        <f>IFERROR(VLOOKUP(B56,Planilha4!$A$200:$J$700,5,0)," ")</f>
        <v xml:space="preserve"> </v>
      </c>
      <c r="G56" s="10" t="str">
        <f>IFERROR(VLOOKUP(B56,Planilha4!$A$200:$J$700,6,0)," ")</f>
        <v xml:space="preserve"> </v>
      </c>
      <c r="H56" s="10" t="str">
        <f>IFERROR(VLOOKUP(B56,Planilha4!$A$200:$J$700,7,0)," ")</f>
        <v xml:space="preserve"> </v>
      </c>
      <c r="I56" s="10" t="str">
        <f>IFERROR(VLOOKUP(B56,Planilha4!$A$200:$J$700,8,0)," ")</f>
        <v xml:space="preserve"> </v>
      </c>
      <c r="J56" s="10" t="str">
        <f>IFERROR(VLOOKUP(B56,Planilha4!$A$200:$J$700,9,0)," ")</f>
        <v xml:space="preserve"> </v>
      </c>
    </row>
    <row r="57" spans="2:10" x14ac:dyDescent="0.25">
      <c r="B57" s="36"/>
      <c r="C57" s="9" t="str">
        <f>IFERROR(VLOOKUP(B57,Planilha4!$A$200:$J$700,2,0)," ")</f>
        <v xml:space="preserve"> </v>
      </c>
      <c r="D57" s="9" t="str">
        <f>IFERROR(VLOOKUP(B57,Planilha4!$A$200:$J$700,3,0)," ")</f>
        <v xml:space="preserve"> </v>
      </c>
      <c r="E57" s="10" t="str">
        <f>IFERROR(VLOOKUP(B57,Planilha4!$A$200:$J$700,4,0)," ")</f>
        <v xml:space="preserve"> </v>
      </c>
      <c r="F57" s="10" t="str">
        <f>IFERROR(VLOOKUP(B57,Planilha4!$A$200:$J$700,5,0)," ")</f>
        <v xml:space="preserve"> </v>
      </c>
      <c r="G57" s="10" t="str">
        <f>IFERROR(VLOOKUP(B57,Planilha4!$A$200:$J$700,6,0)," ")</f>
        <v xml:space="preserve"> </v>
      </c>
      <c r="H57" s="10" t="str">
        <f>IFERROR(VLOOKUP(B57,Planilha4!$A$200:$J$700,7,0)," ")</f>
        <v xml:space="preserve"> </v>
      </c>
      <c r="I57" s="10" t="str">
        <f>IFERROR(VLOOKUP(B57,Planilha4!$A$200:$J$700,8,0)," ")</f>
        <v xml:space="preserve"> </v>
      </c>
      <c r="J57" s="10" t="str">
        <f>IFERROR(VLOOKUP(B57,Planilha4!$A$200:$J$700,9,0)," ")</f>
        <v xml:space="preserve"> </v>
      </c>
    </row>
    <row r="58" spans="2:10" x14ac:dyDescent="0.25">
      <c r="B58" s="36"/>
      <c r="C58" s="9" t="str">
        <f>IFERROR(VLOOKUP(B58,Planilha4!$A$200:$J$700,2,0)," ")</f>
        <v xml:space="preserve"> </v>
      </c>
      <c r="D58" s="9" t="str">
        <f>IFERROR(VLOOKUP(B58,Planilha4!$A$200:$J$700,3,0)," ")</f>
        <v xml:space="preserve"> </v>
      </c>
      <c r="E58" s="10" t="str">
        <f>IFERROR(VLOOKUP(B58,Planilha4!$A$200:$J$700,4,0)," ")</f>
        <v xml:space="preserve"> </v>
      </c>
      <c r="F58" s="10" t="str">
        <f>IFERROR(VLOOKUP(B58,Planilha4!$A$200:$J$700,5,0)," ")</f>
        <v xml:space="preserve"> </v>
      </c>
      <c r="G58" s="10" t="str">
        <f>IFERROR(VLOOKUP(B58,Planilha4!$A$200:$J$700,6,0)," ")</f>
        <v xml:space="preserve"> </v>
      </c>
      <c r="H58" s="10" t="str">
        <f>IFERROR(VLOOKUP(B58,Planilha4!$A$200:$J$700,7,0)," ")</f>
        <v xml:space="preserve"> </v>
      </c>
      <c r="I58" s="10" t="str">
        <f>IFERROR(VLOOKUP(B58,Planilha4!$A$200:$J$700,8,0)," ")</f>
        <v xml:space="preserve"> </v>
      </c>
      <c r="J58" s="10" t="str">
        <f>IFERROR(VLOOKUP(B58,Planilha4!$A$200:$J$700,9,0)," ")</f>
        <v xml:space="preserve"> </v>
      </c>
    </row>
    <row r="59" spans="2:10" x14ac:dyDescent="0.25">
      <c r="B59" s="36"/>
      <c r="C59" s="9" t="str">
        <f>IFERROR(VLOOKUP(B59,Planilha4!$A$200:$J$700,2,0)," ")</f>
        <v xml:space="preserve"> </v>
      </c>
      <c r="D59" s="9" t="str">
        <f>IFERROR(VLOOKUP(B59,Planilha4!$A$200:$J$700,3,0)," ")</f>
        <v xml:space="preserve"> </v>
      </c>
      <c r="E59" s="10" t="str">
        <f>IFERROR(VLOOKUP(B59,Planilha4!$A$200:$J$700,4,0)," ")</f>
        <v xml:space="preserve"> </v>
      </c>
      <c r="F59" s="10" t="str">
        <f>IFERROR(VLOOKUP(B59,Planilha4!$A$200:$J$700,5,0)," ")</f>
        <v xml:space="preserve"> </v>
      </c>
      <c r="G59" s="10" t="str">
        <f>IFERROR(VLOOKUP(B59,Planilha4!$A$200:$J$700,6,0)," ")</f>
        <v xml:space="preserve"> </v>
      </c>
      <c r="H59" s="10" t="str">
        <f>IFERROR(VLOOKUP(B59,Planilha4!$A$200:$J$700,7,0)," ")</f>
        <v xml:space="preserve"> </v>
      </c>
      <c r="I59" s="10" t="str">
        <f>IFERROR(VLOOKUP(B59,Planilha4!$A$200:$J$700,8,0)," ")</f>
        <v xml:space="preserve"> </v>
      </c>
      <c r="J59" s="10" t="str">
        <f>IFERROR(VLOOKUP(B59,Planilha4!$A$200:$J$700,9,0)," ")</f>
        <v xml:space="preserve"> </v>
      </c>
    </row>
    <row r="60" spans="2:10" x14ac:dyDescent="0.25">
      <c r="B60" s="36"/>
      <c r="C60" s="9" t="str">
        <f>IFERROR(VLOOKUP(B60,Planilha4!$A$200:$J$700,2,0)," ")</f>
        <v xml:space="preserve"> </v>
      </c>
      <c r="D60" s="9" t="str">
        <f>IFERROR(VLOOKUP(B60,Planilha4!$A$200:$J$700,3,0)," ")</f>
        <v xml:space="preserve"> </v>
      </c>
      <c r="E60" s="10" t="str">
        <f>IFERROR(VLOOKUP(B60,Planilha4!$A$200:$J$700,4,0)," ")</f>
        <v xml:space="preserve"> </v>
      </c>
      <c r="F60" s="10" t="str">
        <f>IFERROR(VLOOKUP(B60,Planilha4!$A$200:$J$700,5,0)," ")</f>
        <v xml:space="preserve"> </v>
      </c>
      <c r="G60" s="10" t="str">
        <f>IFERROR(VLOOKUP(B60,Planilha4!$A$200:$J$700,6,0)," ")</f>
        <v xml:space="preserve"> </v>
      </c>
      <c r="H60" s="10" t="str">
        <f>IFERROR(VLOOKUP(B60,Planilha4!$A$200:$J$700,7,0)," ")</f>
        <v xml:space="preserve"> </v>
      </c>
      <c r="I60" s="10" t="str">
        <f>IFERROR(VLOOKUP(B60,Planilha4!$A$200:$J$700,8,0)," ")</f>
        <v xml:space="preserve"> </v>
      </c>
      <c r="J60" s="10" t="str">
        <f>IFERROR(VLOOKUP(B60,Planilha4!$A$200:$J$700,9,0)," ")</f>
        <v xml:space="preserve"> </v>
      </c>
    </row>
    <row r="61" spans="2:10" x14ac:dyDescent="0.25">
      <c r="B61" s="36"/>
      <c r="C61" s="9" t="str">
        <f>IFERROR(VLOOKUP(B61,Planilha4!$A$200:$J$700,2,0)," ")</f>
        <v xml:space="preserve"> </v>
      </c>
      <c r="D61" s="9" t="str">
        <f>IFERROR(VLOOKUP(B61,Planilha4!$A$200:$J$700,3,0)," ")</f>
        <v xml:space="preserve"> </v>
      </c>
      <c r="E61" s="10" t="str">
        <f>IFERROR(VLOOKUP(B61,Planilha4!$A$200:$J$700,4,0)," ")</f>
        <v xml:space="preserve"> </v>
      </c>
      <c r="F61" s="10" t="str">
        <f>IFERROR(VLOOKUP(B61,Planilha4!$A$200:$J$700,5,0)," ")</f>
        <v xml:space="preserve"> </v>
      </c>
      <c r="G61" s="10" t="str">
        <f>IFERROR(VLOOKUP(B61,Planilha4!$A$200:$J$700,6,0)," ")</f>
        <v xml:space="preserve"> </v>
      </c>
      <c r="H61" s="10" t="str">
        <f>IFERROR(VLOOKUP(B61,Planilha4!$A$200:$J$700,7,0)," ")</f>
        <v xml:space="preserve"> </v>
      </c>
      <c r="I61" s="10" t="str">
        <f>IFERROR(VLOOKUP(B61,Planilha4!$A$200:$J$700,8,0)," ")</f>
        <v xml:space="preserve"> </v>
      </c>
      <c r="J61" s="10" t="str">
        <f>IFERROR(VLOOKUP(B61,Planilha4!$A$200:$J$700,9,0)," ")</f>
        <v xml:space="preserve"> </v>
      </c>
    </row>
    <row r="62" spans="2:10" x14ac:dyDescent="0.25">
      <c r="B62" s="36"/>
      <c r="C62" s="9" t="str">
        <f>IFERROR(VLOOKUP(B62,Planilha4!$A$200:$J$700,2,0)," ")</f>
        <v xml:space="preserve"> </v>
      </c>
      <c r="D62" s="9" t="str">
        <f>IFERROR(VLOOKUP(B62,Planilha4!$A$200:$J$700,3,0)," ")</f>
        <v xml:space="preserve"> </v>
      </c>
      <c r="E62" s="10" t="str">
        <f>IFERROR(VLOOKUP(B62,Planilha4!$A$200:$J$700,4,0)," ")</f>
        <v xml:space="preserve"> </v>
      </c>
      <c r="F62" s="10" t="str">
        <f>IFERROR(VLOOKUP(B62,Planilha4!$A$200:$J$700,5,0)," ")</f>
        <v xml:space="preserve"> </v>
      </c>
      <c r="G62" s="10" t="str">
        <f>IFERROR(VLOOKUP(B62,Planilha4!$A$200:$J$700,6,0)," ")</f>
        <v xml:space="preserve"> </v>
      </c>
      <c r="H62" s="10" t="str">
        <f>IFERROR(VLOOKUP(B62,Planilha4!$A$200:$J$700,7,0)," ")</f>
        <v xml:space="preserve"> </v>
      </c>
      <c r="I62" s="10" t="str">
        <f>IFERROR(VLOOKUP(B62,Planilha4!$A$200:$J$700,8,0)," ")</f>
        <v xml:space="preserve"> </v>
      </c>
      <c r="J62" s="10" t="str">
        <f>IFERROR(VLOOKUP(B62,Planilha4!$A$200:$J$700,9,0)," ")</f>
        <v xml:space="preserve"> </v>
      </c>
    </row>
    <row r="63" spans="2:10" x14ac:dyDescent="0.25">
      <c r="B63" s="36"/>
      <c r="C63" s="9" t="str">
        <f>IFERROR(VLOOKUP(B63,Planilha4!$A$200:$J$700,2,0)," ")</f>
        <v xml:space="preserve"> </v>
      </c>
      <c r="D63" s="9" t="str">
        <f>IFERROR(VLOOKUP(B63,Planilha4!$A$200:$J$700,3,0)," ")</f>
        <v xml:space="preserve"> </v>
      </c>
      <c r="E63" s="10" t="str">
        <f>IFERROR(VLOOKUP(B63,Planilha4!$A$200:$J$700,4,0)," ")</f>
        <v xml:space="preserve"> </v>
      </c>
      <c r="F63" s="10" t="str">
        <f>IFERROR(VLOOKUP(B63,Planilha4!$A$200:$J$700,5,0)," ")</f>
        <v xml:space="preserve"> </v>
      </c>
      <c r="G63" s="10" t="str">
        <f>IFERROR(VLOOKUP(B63,Planilha4!$A$200:$J$700,6,0)," ")</f>
        <v xml:space="preserve"> </v>
      </c>
      <c r="H63" s="10" t="str">
        <f>IFERROR(VLOOKUP(B63,Planilha4!$A$200:$J$700,7,0)," ")</f>
        <v xml:space="preserve"> </v>
      </c>
      <c r="I63" s="10" t="str">
        <f>IFERROR(VLOOKUP(B63,Planilha4!$A$200:$J$700,8,0)," ")</f>
        <v xml:space="preserve"> </v>
      </c>
      <c r="J63" s="10" t="str">
        <f>IFERROR(VLOOKUP(B63,Planilha4!$A$200:$J$700,9,0)," ")</f>
        <v xml:space="preserve"> </v>
      </c>
    </row>
    <row r="64" spans="2:10" x14ac:dyDescent="0.25">
      <c r="B64" s="36"/>
      <c r="C64" s="9" t="str">
        <f>IFERROR(VLOOKUP(B64,Planilha4!$A$200:$J$700,2,0)," ")</f>
        <v xml:space="preserve"> </v>
      </c>
      <c r="D64" s="9" t="str">
        <f>IFERROR(VLOOKUP(B64,Planilha4!$A$200:$J$700,3,0)," ")</f>
        <v xml:space="preserve"> </v>
      </c>
      <c r="E64" s="10" t="str">
        <f>IFERROR(VLOOKUP(B64,Planilha4!$A$200:$J$700,4,0)," ")</f>
        <v xml:space="preserve"> </v>
      </c>
      <c r="F64" s="10" t="str">
        <f>IFERROR(VLOOKUP(B64,Planilha4!$A$200:$J$700,5,0)," ")</f>
        <v xml:space="preserve"> </v>
      </c>
      <c r="G64" s="10" t="str">
        <f>IFERROR(VLOOKUP(B64,Planilha4!$A$200:$J$700,6,0)," ")</f>
        <v xml:space="preserve"> </v>
      </c>
      <c r="H64" s="10" t="str">
        <f>IFERROR(VLOOKUP(B64,Planilha4!$A$200:$J$700,7,0)," ")</f>
        <v xml:space="preserve"> </v>
      </c>
      <c r="I64" s="10" t="str">
        <f>IFERROR(VLOOKUP(B64,Planilha4!$A$200:$J$700,8,0)," ")</f>
        <v xml:space="preserve"> </v>
      </c>
      <c r="J64" s="10" t="str">
        <f>IFERROR(VLOOKUP(B64,Planilha4!$A$200:$J$700,9,0)," ")</f>
        <v xml:space="preserve"> </v>
      </c>
    </row>
    <row r="65" spans="2:10" x14ac:dyDescent="0.25">
      <c r="B65" s="36"/>
      <c r="C65" s="9" t="str">
        <f>IFERROR(VLOOKUP(B65,Planilha4!$A$200:$J$700,2,0)," ")</f>
        <v xml:space="preserve"> </v>
      </c>
      <c r="D65" s="9" t="str">
        <f>IFERROR(VLOOKUP(B65,Planilha4!$A$200:$J$700,3,0)," ")</f>
        <v xml:space="preserve"> </v>
      </c>
      <c r="E65" s="10" t="str">
        <f>IFERROR(VLOOKUP(B65,Planilha4!$A$200:$J$700,4,0)," ")</f>
        <v xml:space="preserve"> </v>
      </c>
      <c r="F65" s="10" t="str">
        <f>IFERROR(VLOOKUP(B65,Planilha4!$A$200:$J$700,5,0)," ")</f>
        <v xml:space="preserve"> </v>
      </c>
      <c r="G65" s="10" t="str">
        <f>IFERROR(VLOOKUP(B65,Planilha4!$A$200:$J$700,6,0)," ")</f>
        <v xml:space="preserve"> </v>
      </c>
      <c r="H65" s="10" t="str">
        <f>IFERROR(VLOOKUP(B65,Planilha4!$A$200:$J$700,7,0)," ")</f>
        <v xml:space="preserve"> </v>
      </c>
      <c r="I65" s="10" t="str">
        <f>IFERROR(VLOOKUP(B65,Planilha4!$A$200:$J$700,8,0)," ")</f>
        <v xml:space="preserve"> </v>
      </c>
      <c r="J65" s="10" t="str">
        <f>IFERROR(VLOOKUP(B65,Planilha4!$A$200:$J$700,9,0)," ")</f>
        <v xml:space="preserve"> </v>
      </c>
    </row>
    <row r="66" spans="2:10" x14ac:dyDescent="0.25">
      <c r="B66" s="36"/>
      <c r="C66" s="9" t="str">
        <f>IFERROR(VLOOKUP(B66,Planilha4!$A$200:$J$700,2,0)," ")</f>
        <v xml:space="preserve"> </v>
      </c>
      <c r="D66" s="9" t="str">
        <f>IFERROR(VLOOKUP(B66,Planilha4!$A$200:$J$700,3,0)," ")</f>
        <v xml:space="preserve"> </v>
      </c>
      <c r="E66" s="10" t="str">
        <f>IFERROR(VLOOKUP(B66,Planilha4!$A$200:$J$700,4,0)," ")</f>
        <v xml:space="preserve"> </v>
      </c>
      <c r="F66" s="10" t="str">
        <f>IFERROR(VLOOKUP(B66,Planilha4!$A$200:$J$700,5,0)," ")</f>
        <v xml:space="preserve"> </v>
      </c>
      <c r="G66" s="10" t="str">
        <f>IFERROR(VLOOKUP(B66,Planilha4!$A$200:$J$700,6,0)," ")</f>
        <v xml:space="preserve"> </v>
      </c>
      <c r="H66" s="10" t="str">
        <f>IFERROR(VLOOKUP(B66,Planilha4!$A$200:$J$700,7,0)," ")</f>
        <v xml:space="preserve"> </v>
      </c>
      <c r="I66" s="10" t="str">
        <f>IFERROR(VLOOKUP(B66,Planilha4!$A$200:$J$700,8,0)," ")</f>
        <v xml:space="preserve"> </v>
      </c>
      <c r="J66" s="10" t="str">
        <f>IFERROR(VLOOKUP(B66,Planilha4!$A$200:$J$700,9,0)," ")</f>
        <v xml:space="preserve"> </v>
      </c>
    </row>
    <row r="67" spans="2:10" x14ac:dyDescent="0.25">
      <c r="B67" s="36"/>
      <c r="C67" s="9" t="str">
        <f>IFERROR(VLOOKUP(B67,Planilha4!$A$200:$J$700,2,0)," ")</f>
        <v xml:space="preserve"> </v>
      </c>
      <c r="D67" s="9" t="str">
        <f>IFERROR(VLOOKUP(B67,Planilha4!$A$200:$J$700,3,0)," ")</f>
        <v xml:space="preserve"> </v>
      </c>
      <c r="E67" s="10" t="str">
        <f>IFERROR(VLOOKUP(B67,Planilha4!$A$200:$J$700,4,0)," ")</f>
        <v xml:space="preserve"> </v>
      </c>
      <c r="F67" s="10" t="str">
        <f>IFERROR(VLOOKUP(B67,Planilha4!$A$200:$J$700,5,0)," ")</f>
        <v xml:space="preserve"> </v>
      </c>
      <c r="G67" s="10" t="str">
        <f>IFERROR(VLOOKUP(B67,Planilha4!$A$200:$J$700,6,0)," ")</f>
        <v xml:space="preserve"> </v>
      </c>
      <c r="H67" s="10" t="str">
        <f>IFERROR(VLOOKUP(B67,Planilha4!$A$200:$J$700,7,0)," ")</f>
        <v xml:space="preserve"> </v>
      </c>
      <c r="I67" s="10" t="str">
        <f>IFERROR(VLOOKUP(B67,Planilha4!$A$200:$J$700,8,0)," ")</f>
        <v xml:space="preserve"> </v>
      </c>
      <c r="J67" s="10" t="str">
        <f>IFERROR(VLOOKUP(B67,Planilha4!$A$200:$J$700,9,0)," ")</f>
        <v xml:space="preserve"> </v>
      </c>
    </row>
    <row r="68" spans="2:10" x14ac:dyDescent="0.25">
      <c r="B68" s="36"/>
      <c r="C68" s="9" t="str">
        <f>IFERROR(VLOOKUP(B68,Planilha4!$A$200:$J$700,2,0)," ")</f>
        <v xml:space="preserve"> </v>
      </c>
      <c r="D68" s="9" t="str">
        <f>IFERROR(VLOOKUP(B68,Planilha4!$A$200:$J$700,3,0)," ")</f>
        <v xml:space="preserve"> </v>
      </c>
      <c r="E68" s="10" t="str">
        <f>IFERROR(VLOOKUP(B68,Planilha4!$A$200:$J$700,4,0)," ")</f>
        <v xml:space="preserve"> </v>
      </c>
      <c r="F68" s="10" t="str">
        <f>IFERROR(VLOOKUP(B68,Planilha4!$A$200:$J$700,5,0)," ")</f>
        <v xml:space="preserve"> </v>
      </c>
      <c r="G68" s="10" t="str">
        <f>IFERROR(VLOOKUP(B68,Planilha4!$A$200:$J$700,6,0)," ")</f>
        <v xml:space="preserve"> </v>
      </c>
      <c r="H68" s="10" t="str">
        <f>IFERROR(VLOOKUP(B68,Planilha4!$A$200:$J$700,7,0)," ")</f>
        <v xml:space="preserve"> </v>
      </c>
      <c r="I68" s="10" t="str">
        <f>IFERROR(VLOOKUP(B68,Planilha4!$A$200:$J$700,8,0)," ")</f>
        <v xml:space="preserve"> </v>
      </c>
      <c r="J68" s="10" t="str">
        <f>IFERROR(VLOOKUP(B68,Planilha4!$A$200:$J$700,9,0)," ")</f>
        <v xml:space="preserve"> </v>
      </c>
    </row>
    <row r="69" spans="2:10" x14ac:dyDescent="0.25">
      <c r="B69" s="36"/>
      <c r="C69" s="9" t="str">
        <f>IFERROR(VLOOKUP(B69,Planilha4!$A$200:$J$700,2,0)," ")</f>
        <v xml:space="preserve"> </v>
      </c>
      <c r="D69" s="9" t="str">
        <f>IFERROR(VLOOKUP(B69,Planilha4!$A$200:$J$700,3,0)," ")</f>
        <v xml:space="preserve"> </v>
      </c>
      <c r="E69" s="10" t="str">
        <f>IFERROR(VLOOKUP(B69,Planilha4!$A$200:$J$700,4,0)," ")</f>
        <v xml:space="preserve"> </v>
      </c>
      <c r="F69" s="10" t="str">
        <f>IFERROR(VLOOKUP(B69,Planilha4!$A$200:$J$700,5,0)," ")</f>
        <v xml:space="preserve"> </v>
      </c>
      <c r="G69" s="10" t="str">
        <f>IFERROR(VLOOKUP(B69,Planilha4!$A$200:$J$700,6,0)," ")</f>
        <v xml:space="preserve"> </v>
      </c>
      <c r="H69" s="10" t="str">
        <f>IFERROR(VLOOKUP(B69,Planilha4!$A$200:$J$700,7,0)," ")</f>
        <v xml:space="preserve"> </v>
      </c>
      <c r="I69" s="10" t="str">
        <f>IFERROR(VLOOKUP(B69,Planilha4!$A$200:$J$700,8,0)," ")</f>
        <v xml:space="preserve"> </v>
      </c>
      <c r="J69" s="10" t="str">
        <f>IFERROR(VLOOKUP(B69,Planilha4!$A$200:$J$700,9,0)," ")</f>
        <v xml:space="preserve"> </v>
      </c>
    </row>
    <row r="70" spans="2:10" x14ac:dyDescent="0.25">
      <c r="B70" s="36"/>
      <c r="C70" s="9" t="str">
        <f>IFERROR(VLOOKUP(B70,Planilha4!$A$200:$J$700,2,0)," ")</f>
        <v xml:space="preserve"> </v>
      </c>
      <c r="D70" s="9" t="str">
        <f>IFERROR(VLOOKUP(B70,Planilha4!$A$200:$J$700,3,0)," ")</f>
        <v xml:space="preserve"> </v>
      </c>
      <c r="E70" s="10" t="str">
        <f>IFERROR(VLOOKUP(B70,Planilha4!$A$200:$J$700,4,0)," ")</f>
        <v xml:space="preserve"> </v>
      </c>
      <c r="F70" s="10" t="str">
        <f>IFERROR(VLOOKUP(B70,Planilha4!$A$200:$J$700,5,0)," ")</f>
        <v xml:space="preserve"> </v>
      </c>
      <c r="G70" s="10" t="str">
        <f>IFERROR(VLOOKUP(B70,Planilha4!$A$200:$J$700,6,0)," ")</f>
        <v xml:space="preserve"> </v>
      </c>
      <c r="H70" s="10" t="str">
        <f>IFERROR(VLOOKUP(B70,Planilha4!$A$200:$J$700,7,0)," ")</f>
        <v xml:space="preserve"> </v>
      </c>
      <c r="I70" s="10" t="str">
        <f>IFERROR(VLOOKUP(B70,Planilha4!$A$200:$J$700,8,0)," ")</f>
        <v xml:space="preserve"> </v>
      </c>
      <c r="J70" s="10" t="str">
        <f>IFERROR(VLOOKUP(B70,Planilha4!$A$200:$J$700,9,0)," ")</f>
        <v xml:space="preserve"> </v>
      </c>
    </row>
    <row r="71" spans="2:10" x14ac:dyDescent="0.25">
      <c r="B71" s="36"/>
      <c r="C71" s="9" t="str">
        <f>IFERROR(VLOOKUP(B71,Planilha4!$A$200:$J$700,2,0)," ")</f>
        <v xml:space="preserve"> </v>
      </c>
      <c r="D71" s="9" t="str">
        <f>IFERROR(VLOOKUP(B71,Planilha4!$A$200:$J$700,3,0)," ")</f>
        <v xml:space="preserve"> </v>
      </c>
      <c r="E71" s="10" t="str">
        <f>IFERROR(VLOOKUP(B71,Planilha4!$A$200:$J$700,4,0)," ")</f>
        <v xml:space="preserve"> </v>
      </c>
      <c r="F71" s="10" t="str">
        <f>IFERROR(VLOOKUP(B71,Planilha4!$A$200:$J$700,5,0)," ")</f>
        <v xml:space="preserve"> </v>
      </c>
      <c r="G71" s="10" t="str">
        <f>IFERROR(VLOOKUP(B71,Planilha4!$A$200:$J$700,6,0)," ")</f>
        <v xml:space="preserve"> </v>
      </c>
      <c r="H71" s="10" t="str">
        <f>IFERROR(VLOOKUP(B71,Planilha4!$A$200:$J$700,7,0)," ")</f>
        <v xml:space="preserve"> </v>
      </c>
      <c r="I71" s="10" t="str">
        <f>IFERROR(VLOOKUP(B71,Planilha4!$A$200:$J$700,8,0)," ")</f>
        <v xml:space="preserve"> </v>
      </c>
      <c r="J71" s="10" t="str">
        <f>IFERROR(VLOOKUP(B71,Planilha4!$A$200:$J$700,9,0)," ")</f>
        <v xml:space="preserve"> </v>
      </c>
    </row>
    <row r="72" spans="2:10" x14ac:dyDescent="0.25">
      <c r="B72" s="36"/>
      <c r="C72" s="9" t="str">
        <f>IFERROR(VLOOKUP(B72,Planilha4!$A$200:$J$700,2,0)," ")</f>
        <v xml:space="preserve"> </v>
      </c>
      <c r="D72" s="9" t="str">
        <f>IFERROR(VLOOKUP(B72,Planilha4!$A$200:$J$700,3,0)," ")</f>
        <v xml:space="preserve"> </v>
      </c>
      <c r="E72" s="10" t="str">
        <f>IFERROR(VLOOKUP(B72,Planilha4!$A$200:$J$700,4,0)," ")</f>
        <v xml:space="preserve"> </v>
      </c>
      <c r="F72" s="10" t="str">
        <f>IFERROR(VLOOKUP(B72,Planilha4!$A$200:$J$700,5,0)," ")</f>
        <v xml:space="preserve"> </v>
      </c>
      <c r="G72" s="10" t="str">
        <f>IFERROR(VLOOKUP(B72,Planilha4!$A$200:$J$700,6,0)," ")</f>
        <v xml:space="preserve"> </v>
      </c>
      <c r="H72" s="10" t="str">
        <f>IFERROR(VLOOKUP(B72,Planilha4!$A$200:$J$700,7,0)," ")</f>
        <v xml:space="preserve"> </v>
      </c>
      <c r="I72" s="10" t="str">
        <f>IFERROR(VLOOKUP(B72,Planilha4!$A$200:$J$700,8,0)," ")</f>
        <v xml:space="preserve"> </v>
      </c>
      <c r="J72" s="10" t="str">
        <f>IFERROR(VLOOKUP(B72,Planilha4!$A$200:$J$700,9,0)," ")</f>
        <v xml:space="preserve"> </v>
      </c>
    </row>
    <row r="73" spans="2:10" x14ac:dyDescent="0.25">
      <c r="B73" s="36"/>
      <c r="C73" s="9" t="str">
        <f>IFERROR(VLOOKUP(B73,Planilha4!$A$200:$J$700,2,0)," ")</f>
        <v xml:space="preserve"> </v>
      </c>
      <c r="D73" s="9" t="str">
        <f>IFERROR(VLOOKUP(B73,Planilha4!$A$200:$J$700,3,0)," ")</f>
        <v xml:space="preserve"> </v>
      </c>
      <c r="E73" s="10" t="str">
        <f>IFERROR(VLOOKUP(B73,Planilha4!$A$200:$J$700,4,0)," ")</f>
        <v xml:space="preserve"> </v>
      </c>
      <c r="F73" s="10" t="str">
        <f>IFERROR(VLOOKUP(B73,Planilha4!$A$200:$J$700,5,0)," ")</f>
        <v xml:space="preserve"> </v>
      </c>
      <c r="G73" s="10" t="str">
        <f>IFERROR(VLOOKUP(B73,Planilha4!$A$200:$J$700,6,0)," ")</f>
        <v xml:space="preserve"> </v>
      </c>
      <c r="H73" s="10" t="str">
        <f>IFERROR(VLOOKUP(B73,Planilha4!$A$200:$J$700,7,0)," ")</f>
        <v xml:space="preserve"> </v>
      </c>
      <c r="I73" s="10" t="str">
        <f>IFERROR(VLOOKUP(B73,Planilha4!$A$200:$J$700,8,0)," ")</f>
        <v xml:space="preserve"> </v>
      </c>
      <c r="J73" s="10" t="str">
        <f>IFERROR(VLOOKUP(B73,Planilha4!$A$200:$J$700,9,0)," ")</f>
        <v xml:space="preserve"> </v>
      </c>
    </row>
    <row r="74" spans="2:10" x14ac:dyDescent="0.25">
      <c r="B74" s="36"/>
      <c r="C74" s="9" t="str">
        <f>IFERROR(VLOOKUP(B74,Planilha4!$A$200:$J$700,2,0)," ")</f>
        <v xml:space="preserve"> </v>
      </c>
      <c r="D74" s="9" t="str">
        <f>IFERROR(VLOOKUP(B74,Planilha4!$A$200:$J$700,3,0)," ")</f>
        <v xml:space="preserve"> </v>
      </c>
      <c r="E74" s="10" t="str">
        <f>IFERROR(VLOOKUP(B74,Planilha4!$A$200:$J$700,4,0)," ")</f>
        <v xml:space="preserve"> </v>
      </c>
      <c r="F74" s="10" t="str">
        <f>IFERROR(VLOOKUP(B74,Planilha4!$A$200:$J$700,5,0)," ")</f>
        <v xml:space="preserve"> </v>
      </c>
      <c r="G74" s="10" t="str">
        <f>IFERROR(VLOOKUP(B74,Planilha4!$A$200:$J$700,6,0)," ")</f>
        <v xml:space="preserve"> </v>
      </c>
      <c r="H74" s="10" t="str">
        <f>IFERROR(VLOOKUP(B74,Planilha4!$A$200:$J$700,7,0)," ")</f>
        <v xml:space="preserve"> </v>
      </c>
      <c r="I74" s="10" t="str">
        <f>IFERROR(VLOOKUP(B74,Planilha4!$A$200:$J$700,8,0)," ")</f>
        <v xml:space="preserve"> </v>
      </c>
      <c r="J74" s="10" t="str">
        <f>IFERROR(VLOOKUP(B74,Planilha4!$A$200:$J$700,9,0)," ")</f>
        <v xml:space="preserve"> </v>
      </c>
    </row>
    <row r="75" spans="2:10" x14ac:dyDescent="0.25">
      <c r="B75" s="36"/>
      <c r="C75" s="9" t="str">
        <f>IFERROR(VLOOKUP(B75,Planilha4!$A$200:$J$700,2,0)," ")</f>
        <v xml:space="preserve"> </v>
      </c>
      <c r="D75" s="9" t="str">
        <f>IFERROR(VLOOKUP(B75,Planilha4!$A$200:$J$700,3,0)," ")</f>
        <v xml:space="preserve"> </v>
      </c>
      <c r="E75" s="10" t="str">
        <f>IFERROR(VLOOKUP(B75,Planilha4!$A$200:$J$700,4,0)," ")</f>
        <v xml:space="preserve"> </v>
      </c>
      <c r="F75" s="10" t="str">
        <f>IFERROR(VLOOKUP(B75,Planilha4!$A$200:$J$700,5,0)," ")</f>
        <v xml:space="preserve"> </v>
      </c>
      <c r="G75" s="10" t="str">
        <f>IFERROR(VLOOKUP(B75,Planilha4!$A$200:$J$700,6,0)," ")</f>
        <v xml:space="preserve"> </v>
      </c>
      <c r="H75" s="10" t="str">
        <f>IFERROR(VLOOKUP(B75,Planilha4!$A$200:$J$700,7,0)," ")</f>
        <v xml:space="preserve"> </v>
      </c>
      <c r="I75" s="10" t="str">
        <f>IFERROR(VLOOKUP(B75,Planilha4!$A$200:$J$700,8,0)," ")</f>
        <v xml:space="preserve"> </v>
      </c>
      <c r="J75" s="10" t="str">
        <f>IFERROR(VLOOKUP(B75,Planilha4!$A$200:$J$700,9,0)," ")</f>
        <v xml:space="preserve"> </v>
      </c>
    </row>
    <row r="76" spans="2:10" x14ac:dyDescent="0.25">
      <c r="B76" s="36"/>
      <c r="C76" s="9" t="str">
        <f>IFERROR(VLOOKUP(B76,Planilha4!$A$200:$J$700,2,0)," ")</f>
        <v xml:space="preserve"> </v>
      </c>
      <c r="D76" s="9" t="str">
        <f>IFERROR(VLOOKUP(B76,Planilha4!$A$200:$J$700,3,0)," ")</f>
        <v xml:space="preserve"> </v>
      </c>
      <c r="E76" s="10" t="str">
        <f>IFERROR(VLOOKUP(B76,Planilha4!$A$200:$J$700,4,0)," ")</f>
        <v xml:space="preserve"> </v>
      </c>
      <c r="F76" s="10" t="str">
        <f>IFERROR(VLOOKUP(B76,Planilha4!$A$200:$J$700,5,0)," ")</f>
        <v xml:space="preserve"> </v>
      </c>
      <c r="G76" s="10" t="str">
        <f>IFERROR(VLOOKUP(B76,Planilha4!$A$200:$J$700,6,0)," ")</f>
        <v xml:space="preserve"> </v>
      </c>
      <c r="H76" s="10" t="str">
        <f>IFERROR(VLOOKUP(B76,Planilha4!$A$200:$J$700,7,0)," ")</f>
        <v xml:space="preserve"> </v>
      </c>
      <c r="I76" s="10" t="str">
        <f>IFERROR(VLOOKUP(B76,Planilha4!$A$200:$J$700,8,0)," ")</f>
        <v xml:space="preserve"> </v>
      </c>
      <c r="J76" s="10" t="str">
        <f>IFERROR(VLOOKUP(B76,Planilha4!$A$200:$J$700,9,0)," ")</f>
        <v xml:space="preserve"> </v>
      </c>
    </row>
    <row r="77" spans="2:10" x14ac:dyDescent="0.25">
      <c r="B77" s="36"/>
      <c r="C77" s="9" t="str">
        <f>IFERROR(VLOOKUP(B77,Planilha4!$A$200:$J$700,2,0)," ")</f>
        <v xml:space="preserve"> </v>
      </c>
      <c r="D77" s="9" t="str">
        <f>IFERROR(VLOOKUP(B77,Planilha4!$A$200:$J$700,3,0)," ")</f>
        <v xml:space="preserve"> </v>
      </c>
      <c r="E77" s="10" t="str">
        <f>IFERROR(VLOOKUP(B77,Planilha4!$A$200:$J$700,4,0)," ")</f>
        <v xml:space="preserve"> </v>
      </c>
      <c r="F77" s="10" t="str">
        <f>IFERROR(VLOOKUP(B77,Planilha4!$A$200:$J$700,5,0)," ")</f>
        <v xml:space="preserve"> </v>
      </c>
      <c r="G77" s="10" t="str">
        <f>IFERROR(VLOOKUP(B77,Planilha4!$A$200:$J$700,6,0)," ")</f>
        <v xml:space="preserve"> </v>
      </c>
      <c r="H77" s="10" t="str">
        <f>IFERROR(VLOOKUP(B77,Planilha4!$A$200:$J$700,7,0)," ")</f>
        <v xml:space="preserve"> </v>
      </c>
      <c r="I77" s="10" t="str">
        <f>IFERROR(VLOOKUP(B77,Planilha4!$A$200:$J$700,8,0)," ")</f>
        <v xml:space="preserve"> </v>
      </c>
      <c r="J77" s="10" t="str">
        <f>IFERROR(VLOOKUP(B77,Planilha4!$A$200:$J$700,9,0)," ")</f>
        <v xml:space="preserve"> </v>
      </c>
    </row>
    <row r="78" spans="2:10" x14ac:dyDescent="0.25">
      <c r="B78" s="36"/>
      <c r="C78" s="9" t="str">
        <f>IFERROR(VLOOKUP(B78,Planilha4!$A$200:$J$700,2,0)," ")</f>
        <v xml:space="preserve"> </v>
      </c>
      <c r="D78" s="9" t="str">
        <f>IFERROR(VLOOKUP(B78,Planilha4!$A$200:$J$700,3,0)," ")</f>
        <v xml:space="preserve"> </v>
      </c>
      <c r="E78" s="10" t="str">
        <f>IFERROR(VLOOKUP(B78,Planilha4!$A$200:$J$700,4,0)," ")</f>
        <v xml:space="preserve"> </v>
      </c>
      <c r="F78" s="10" t="str">
        <f>IFERROR(VLOOKUP(B78,Planilha4!$A$200:$J$700,5,0)," ")</f>
        <v xml:space="preserve"> </v>
      </c>
      <c r="G78" s="10" t="str">
        <f>IFERROR(VLOOKUP(B78,Planilha4!$A$200:$J$700,6,0)," ")</f>
        <v xml:space="preserve"> </v>
      </c>
      <c r="H78" s="10" t="str">
        <f>IFERROR(VLOOKUP(B78,Planilha4!$A$200:$J$700,7,0)," ")</f>
        <v xml:space="preserve"> </v>
      </c>
      <c r="I78" s="10" t="str">
        <f>IFERROR(VLOOKUP(B78,Planilha4!$A$200:$J$700,8,0)," ")</f>
        <v xml:space="preserve"> </v>
      </c>
      <c r="J78" s="10" t="str">
        <f>IFERROR(VLOOKUP(B78,Planilha4!$A$200:$J$700,9,0)," ")</f>
        <v xml:space="preserve"> </v>
      </c>
    </row>
    <row r="79" spans="2:10" x14ac:dyDescent="0.25">
      <c r="B79" s="36"/>
      <c r="C79" s="9" t="str">
        <f>IFERROR(VLOOKUP(B79,Planilha4!$A$200:$J$700,2,0)," ")</f>
        <v xml:space="preserve"> </v>
      </c>
      <c r="D79" s="9" t="str">
        <f>IFERROR(VLOOKUP(B79,Planilha4!$A$200:$J$700,3,0)," ")</f>
        <v xml:space="preserve"> </v>
      </c>
      <c r="E79" s="10" t="str">
        <f>IFERROR(VLOOKUP(B79,Planilha4!$A$200:$J$700,4,0)," ")</f>
        <v xml:space="preserve"> </v>
      </c>
      <c r="F79" s="10" t="str">
        <f>IFERROR(VLOOKUP(B79,Planilha4!$A$200:$J$700,5,0)," ")</f>
        <v xml:space="preserve"> </v>
      </c>
      <c r="G79" s="10" t="str">
        <f>IFERROR(VLOOKUP(B79,Planilha4!$A$200:$J$700,6,0)," ")</f>
        <v xml:space="preserve"> </v>
      </c>
      <c r="H79" s="10" t="str">
        <f>IFERROR(VLOOKUP(B79,Planilha4!$A$200:$J$700,7,0)," ")</f>
        <v xml:space="preserve"> </v>
      </c>
      <c r="I79" s="10" t="str">
        <f>IFERROR(VLOOKUP(B79,Planilha4!$A$200:$J$700,8,0)," ")</f>
        <v xml:space="preserve"> </v>
      </c>
      <c r="J79" s="10" t="str">
        <f>IFERROR(VLOOKUP(B79,Planilha4!$A$200:$J$700,9,0)," ")</f>
        <v xml:space="preserve"> </v>
      </c>
    </row>
    <row r="80" spans="2:10" x14ac:dyDescent="0.25">
      <c r="B80" s="36"/>
      <c r="C80" s="9" t="str">
        <f>IFERROR(VLOOKUP(B80,Planilha4!$A$200:$J$700,2,0)," ")</f>
        <v xml:space="preserve"> </v>
      </c>
      <c r="D80" s="9" t="str">
        <f>IFERROR(VLOOKUP(B80,Planilha4!$A$200:$J$700,3,0)," ")</f>
        <v xml:space="preserve"> </v>
      </c>
      <c r="E80" s="10" t="str">
        <f>IFERROR(VLOOKUP(B80,Planilha4!$A$200:$J$700,4,0)," ")</f>
        <v xml:space="preserve"> </v>
      </c>
      <c r="F80" s="10" t="str">
        <f>IFERROR(VLOOKUP(B80,Planilha4!$A$200:$J$700,5,0)," ")</f>
        <v xml:space="preserve"> </v>
      </c>
      <c r="G80" s="10" t="str">
        <f>IFERROR(VLOOKUP(B80,Planilha4!$A$200:$J$700,6,0)," ")</f>
        <v xml:space="preserve"> </v>
      </c>
      <c r="H80" s="10" t="str">
        <f>IFERROR(VLOOKUP(B80,Planilha4!$A$200:$J$700,7,0)," ")</f>
        <v xml:space="preserve"> </v>
      </c>
      <c r="I80" s="10" t="str">
        <f>IFERROR(VLOOKUP(B80,Planilha4!$A$200:$J$700,8,0)," ")</f>
        <v xml:space="preserve"> </v>
      </c>
      <c r="J80" s="10" t="str">
        <f>IFERROR(VLOOKUP(B80,Planilha4!$A$200:$J$700,9,0)," ")</f>
        <v xml:space="preserve"> </v>
      </c>
    </row>
    <row r="81" spans="2:10" x14ac:dyDescent="0.25">
      <c r="B81" s="36"/>
      <c r="C81" s="9" t="str">
        <f>IFERROR(VLOOKUP(B81,Planilha4!$A$200:$J$700,2,0)," ")</f>
        <v xml:space="preserve"> </v>
      </c>
      <c r="D81" s="9" t="str">
        <f>IFERROR(VLOOKUP(B81,Planilha4!$A$200:$J$700,3,0)," ")</f>
        <v xml:space="preserve"> </v>
      </c>
      <c r="E81" s="10" t="str">
        <f>IFERROR(VLOOKUP(B81,Planilha4!$A$200:$J$700,4,0)," ")</f>
        <v xml:space="preserve"> </v>
      </c>
      <c r="F81" s="10" t="str">
        <f>IFERROR(VLOOKUP(B81,Planilha4!$A$200:$J$700,5,0)," ")</f>
        <v xml:space="preserve"> </v>
      </c>
      <c r="G81" s="10" t="str">
        <f>IFERROR(VLOOKUP(B81,Planilha4!$A$200:$J$700,6,0)," ")</f>
        <v xml:space="preserve"> </v>
      </c>
      <c r="H81" s="10" t="str">
        <f>IFERROR(VLOOKUP(B81,Planilha4!$A$200:$J$700,7,0)," ")</f>
        <v xml:space="preserve"> </v>
      </c>
      <c r="I81" s="10" t="str">
        <f>IFERROR(VLOOKUP(B81,Planilha4!$A$200:$J$700,8,0)," ")</f>
        <v xml:space="preserve"> </v>
      </c>
      <c r="J81" s="10" t="str">
        <f>IFERROR(VLOOKUP(B81,Planilha4!$A$200:$J$700,9,0)," ")</f>
        <v xml:space="preserve"> </v>
      </c>
    </row>
    <row r="82" spans="2:10" x14ac:dyDescent="0.25">
      <c r="B82" s="36"/>
      <c r="C82" s="9" t="str">
        <f>IFERROR(VLOOKUP(B82,Planilha4!$A$200:$J$700,2,0)," ")</f>
        <v xml:space="preserve"> </v>
      </c>
      <c r="D82" s="9" t="str">
        <f>IFERROR(VLOOKUP(B82,Planilha4!$A$200:$J$700,3,0)," ")</f>
        <v xml:space="preserve"> </v>
      </c>
      <c r="E82" s="10" t="str">
        <f>IFERROR(VLOOKUP(B82,Planilha4!$A$200:$J$700,4,0)," ")</f>
        <v xml:space="preserve"> </v>
      </c>
      <c r="F82" s="10" t="str">
        <f>IFERROR(VLOOKUP(B82,Planilha4!$A$200:$J$700,5,0)," ")</f>
        <v xml:space="preserve"> </v>
      </c>
      <c r="G82" s="10" t="str">
        <f>IFERROR(VLOOKUP(B82,Planilha4!$A$200:$J$700,6,0)," ")</f>
        <v xml:space="preserve"> </v>
      </c>
      <c r="H82" s="10" t="str">
        <f>IFERROR(VLOOKUP(B82,Planilha4!$A$200:$J$700,7,0)," ")</f>
        <v xml:space="preserve"> </v>
      </c>
      <c r="I82" s="10" t="str">
        <f>IFERROR(VLOOKUP(B82,Planilha4!$A$200:$J$700,8,0)," ")</f>
        <v xml:space="preserve"> </v>
      </c>
      <c r="J82" s="10" t="str">
        <f>IFERROR(VLOOKUP(B82,Planilha4!$A$200:$J$700,9,0)," ")</f>
        <v xml:space="preserve"> </v>
      </c>
    </row>
    <row r="83" spans="2:10" x14ac:dyDescent="0.25">
      <c r="B83" s="36"/>
      <c r="C83" s="9" t="str">
        <f>IFERROR(VLOOKUP(B83,Planilha4!$A$200:$J$700,2,0)," ")</f>
        <v xml:space="preserve"> </v>
      </c>
      <c r="D83" s="9" t="str">
        <f>IFERROR(VLOOKUP(B83,Planilha4!$A$200:$J$700,3,0)," ")</f>
        <v xml:space="preserve"> </v>
      </c>
      <c r="E83" s="10" t="str">
        <f>IFERROR(VLOOKUP(B83,Planilha4!$A$200:$J$700,4,0)," ")</f>
        <v xml:space="preserve"> </v>
      </c>
      <c r="F83" s="10" t="str">
        <f>IFERROR(VLOOKUP(B83,Planilha4!$A$200:$J$700,5,0)," ")</f>
        <v xml:space="preserve"> </v>
      </c>
      <c r="G83" s="10" t="str">
        <f>IFERROR(VLOOKUP(B83,Planilha4!$A$200:$J$700,6,0)," ")</f>
        <v xml:space="preserve"> </v>
      </c>
      <c r="H83" s="10" t="str">
        <f>IFERROR(VLOOKUP(B83,Planilha4!$A$200:$J$700,7,0)," ")</f>
        <v xml:space="preserve"> </v>
      </c>
      <c r="I83" s="10" t="str">
        <f>IFERROR(VLOOKUP(B83,Planilha4!$A$200:$J$700,8,0)," ")</f>
        <v xml:space="preserve"> </v>
      </c>
      <c r="J83" s="10" t="str">
        <f>IFERROR(VLOOKUP(B83,Planilha4!$A$200:$J$700,9,0)," ")</f>
        <v xml:space="preserve"> </v>
      </c>
    </row>
    <row r="84" spans="2:10" x14ac:dyDescent="0.25">
      <c r="B84" s="36"/>
      <c r="C84" s="9" t="str">
        <f>IFERROR(VLOOKUP(B84,Planilha4!$A$200:$J$700,2,0)," ")</f>
        <v xml:space="preserve"> </v>
      </c>
      <c r="D84" s="9" t="str">
        <f>IFERROR(VLOOKUP(B84,Planilha4!$A$200:$J$700,3,0)," ")</f>
        <v xml:space="preserve"> </v>
      </c>
      <c r="E84" s="10" t="str">
        <f>IFERROR(VLOOKUP(B84,Planilha4!$A$200:$J$700,4,0)," ")</f>
        <v xml:space="preserve"> </v>
      </c>
      <c r="F84" s="10" t="str">
        <f>IFERROR(VLOOKUP(B84,Planilha4!$A$200:$J$700,5,0)," ")</f>
        <v xml:space="preserve"> </v>
      </c>
      <c r="G84" s="10" t="str">
        <f>IFERROR(VLOOKUP(B84,Planilha4!$A$200:$J$700,6,0)," ")</f>
        <v xml:space="preserve"> </v>
      </c>
      <c r="H84" s="10" t="str">
        <f>IFERROR(VLOOKUP(B84,Planilha4!$A$200:$J$700,7,0)," ")</f>
        <v xml:space="preserve"> </v>
      </c>
      <c r="I84" s="10" t="str">
        <f>IFERROR(VLOOKUP(B84,Planilha4!$A$200:$J$700,8,0)," ")</f>
        <v xml:space="preserve"> </v>
      </c>
      <c r="J84" s="10" t="str">
        <f>IFERROR(VLOOKUP(B84,Planilha4!$A$200:$J$700,9,0)," ")</f>
        <v xml:space="preserve"> </v>
      </c>
    </row>
    <row r="85" spans="2:10" x14ac:dyDescent="0.25">
      <c r="B85" s="36"/>
      <c r="C85" s="9" t="str">
        <f>IFERROR(VLOOKUP(B85,Planilha4!$A$200:$J$700,2,0)," ")</f>
        <v xml:space="preserve"> </v>
      </c>
      <c r="D85" s="9" t="str">
        <f>IFERROR(VLOOKUP(B85,Planilha4!$A$200:$J$700,3,0)," ")</f>
        <v xml:space="preserve"> </v>
      </c>
      <c r="E85" s="10" t="str">
        <f>IFERROR(VLOOKUP(B85,Planilha4!$A$200:$J$700,4,0)," ")</f>
        <v xml:space="preserve"> </v>
      </c>
      <c r="F85" s="10" t="str">
        <f>IFERROR(VLOOKUP(B85,Planilha4!$A$200:$J$700,5,0)," ")</f>
        <v xml:space="preserve"> </v>
      </c>
      <c r="G85" s="10" t="str">
        <f>IFERROR(VLOOKUP(B85,Planilha4!$A$200:$J$700,6,0)," ")</f>
        <v xml:space="preserve"> </v>
      </c>
      <c r="H85" s="10" t="str">
        <f>IFERROR(VLOOKUP(B85,Planilha4!$A$200:$J$700,7,0)," ")</f>
        <v xml:space="preserve"> </v>
      </c>
      <c r="I85" s="10" t="str">
        <f>IFERROR(VLOOKUP(B85,Planilha4!$A$200:$J$700,8,0)," ")</f>
        <v xml:space="preserve"> </v>
      </c>
      <c r="J85" s="10" t="str">
        <f>IFERROR(VLOOKUP(B85,Planilha4!$A$200:$J$700,9,0)," ")</f>
        <v xml:space="preserve"> </v>
      </c>
    </row>
    <row r="86" spans="2:10" x14ac:dyDescent="0.25">
      <c r="B86" s="36"/>
      <c r="C86" s="9" t="str">
        <f>IFERROR(VLOOKUP(B86,Planilha4!$A$200:$J$700,2,0)," ")</f>
        <v xml:space="preserve"> </v>
      </c>
      <c r="D86" s="9" t="str">
        <f>IFERROR(VLOOKUP(B86,Planilha4!$A$200:$J$700,3,0)," ")</f>
        <v xml:space="preserve"> </v>
      </c>
      <c r="E86" s="10" t="str">
        <f>IFERROR(VLOOKUP(B86,Planilha4!$A$200:$J$700,4,0)," ")</f>
        <v xml:space="preserve"> </v>
      </c>
      <c r="F86" s="10" t="str">
        <f>IFERROR(VLOOKUP(B86,Planilha4!$A$200:$J$700,5,0)," ")</f>
        <v xml:space="preserve"> </v>
      </c>
      <c r="G86" s="10" t="str">
        <f>IFERROR(VLOOKUP(B86,Planilha4!$A$200:$J$700,6,0)," ")</f>
        <v xml:space="preserve"> </v>
      </c>
      <c r="H86" s="10" t="str">
        <f>IFERROR(VLOOKUP(B86,Planilha4!$A$200:$J$700,7,0)," ")</f>
        <v xml:space="preserve"> </v>
      </c>
      <c r="I86" s="10" t="str">
        <f>IFERROR(VLOOKUP(B86,Planilha4!$A$200:$J$700,8,0)," ")</f>
        <v xml:space="preserve"> </v>
      </c>
      <c r="J86" s="10" t="str">
        <f>IFERROR(VLOOKUP(B86,Planilha4!$A$200:$J$700,9,0)," ")</f>
        <v xml:space="preserve"> </v>
      </c>
    </row>
    <row r="87" spans="2:10" x14ac:dyDescent="0.25">
      <c r="B87" s="36"/>
      <c r="C87" s="9" t="str">
        <f>IFERROR(VLOOKUP(B87,Planilha4!$A$200:$J$700,2,0)," ")</f>
        <v xml:space="preserve"> </v>
      </c>
      <c r="D87" s="9" t="str">
        <f>IFERROR(VLOOKUP(B87,Planilha4!$A$200:$J$700,3,0)," ")</f>
        <v xml:space="preserve"> </v>
      </c>
      <c r="E87" s="10" t="str">
        <f>IFERROR(VLOOKUP(B87,Planilha4!$A$200:$J$700,4,0)," ")</f>
        <v xml:space="preserve"> </v>
      </c>
      <c r="F87" s="10" t="str">
        <f>IFERROR(VLOOKUP(B87,Planilha4!$A$200:$J$700,5,0)," ")</f>
        <v xml:space="preserve"> </v>
      </c>
      <c r="G87" s="10" t="str">
        <f>IFERROR(VLOOKUP(B87,Planilha4!$A$200:$J$700,6,0)," ")</f>
        <v xml:space="preserve"> </v>
      </c>
      <c r="H87" s="10" t="str">
        <f>IFERROR(VLOOKUP(B87,Planilha4!$A$200:$J$700,7,0)," ")</f>
        <v xml:space="preserve"> </v>
      </c>
      <c r="I87" s="10" t="str">
        <f>IFERROR(VLOOKUP(B87,Planilha4!$A$200:$J$700,8,0)," ")</f>
        <v xml:space="preserve"> </v>
      </c>
      <c r="J87" s="10" t="str">
        <f>IFERROR(VLOOKUP(B87,Planilha4!$A$200:$J$700,9,0)," ")</f>
        <v xml:space="preserve"> </v>
      </c>
    </row>
    <row r="88" spans="2:10" x14ac:dyDescent="0.25">
      <c r="B88" s="36"/>
      <c r="C88" s="9" t="str">
        <f>IFERROR(VLOOKUP(B88,Planilha4!$A$200:$J$700,2,0)," ")</f>
        <v xml:space="preserve"> </v>
      </c>
      <c r="D88" s="9" t="str">
        <f>IFERROR(VLOOKUP(B88,Planilha4!$A$200:$J$700,3,0)," ")</f>
        <v xml:space="preserve"> </v>
      </c>
      <c r="E88" s="10" t="str">
        <f>IFERROR(VLOOKUP(B88,Planilha4!$A$200:$J$700,4,0)," ")</f>
        <v xml:space="preserve"> </v>
      </c>
      <c r="F88" s="10" t="str">
        <f>IFERROR(VLOOKUP(B88,Planilha4!$A$200:$J$700,5,0)," ")</f>
        <v xml:space="preserve"> </v>
      </c>
      <c r="G88" s="10" t="str">
        <f>IFERROR(VLOOKUP(B88,Planilha4!$A$200:$J$700,6,0)," ")</f>
        <v xml:space="preserve"> </v>
      </c>
      <c r="H88" s="10" t="str">
        <f>IFERROR(VLOOKUP(B88,Planilha4!$A$200:$J$700,7,0)," ")</f>
        <v xml:space="preserve"> </v>
      </c>
      <c r="I88" s="10" t="str">
        <f>IFERROR(VLOOKUP(B88,Planilha4!$A$200:$J$700,8,0)," ")</f>
        <v xml:space="preserve"> </v>
      </c>
      <c r="J88" s="10" t="str">
        <f>IFERROR(VLOOKUP(B88,Planilha4!$A$200:$J$700,9,0)," ")</f>
        <v xml:space="preserve"> </v>
      </c>
    </row>
    <row r="89" spans="2:10" x14ac:dyDescent="0.25">
      <c r="B89" s="36"/>
      <c r="C89" s="9" t="str">
        <f>IFERROR(VLOOKUP(B89,Planilha4!$A$200:$J$700,2,0)," ")</f>
        <v xml:space="preserve"> </v>
      </c>
      <c r="D89" s="9" t="str">
        <f>IFERROR(VLOOKUP(B89,Planilha4!$A$200:$J$700,3,0)," ")</f>
        <v xml:space="preserve"> </v>
      </c>
      <c r="E89" s="10" t="str">
        <f>IFERROR(VLOOKUP(B89,Planilha4!$A$200:$J$700,4,0)," ")</f>
        <v xml:space="preserve"> </v>
      </c>
      <c r="F89" s="10" t="str">
        <f>IFERROR(VLOOKUP(B89,Planilha4!$A$200:$J$700,5,0)," ")</f>
        <v xml:space="preserve"> </v>
      </c>
      <c r="G89" s="10" t="str">
        <f>IFERROR(VLOOKUP(B89,Planilha4!$A$200:$J$700,6,0)," ")</f>
        <v xml:space="preserve"> </v>
      </c>
      <c r="H89" s="10" t="str">
        <f>IFERROR(VLOOKUP(B89,Planilha4!$A$200:$J$700,7,0)," ")</f>
        <v xml:space="preserve"> </v>
      </c>
      <c r="I89" s="10" t="str">
        <f>IFERROR(VLOOKUP(B89,Planilha4!$A$200:$J$700,8,0)," ")</f>
        <v xml:space="preserve"> </v>
      </c>
      <c r="J89" s="10" t="str">
        <f>IFERROR(VLOOKUP(B89,Planilha4!$A$200:$J$700,9,0)," ")</f>
        <v xml:space="preserve"> </v>
      </c>
    </row>
    <row r="90" spans="2:10" x14ac:dyDescent="0.25">
      <c r="B90" s="36"/>
      <c r="C90" s="9" t="str">
        <f>IFERROR(VLOOKUP(B90,Planilha4!$A$200:$J$700,2,0)," ")</f>
        <v xml:space="preserve"> </v>
      </c>
      <c r="D90" s="9" t="str">
        <f>IFERROR(VLOOKUP(B90,Planilha4!$A$200:$J$700,3,0)," ")</f>
        <v xml:space="preserve"> </v>
      </c>
      <c r="E90" s="10" t="str">
        <f>IFERROR(VLOOKUP(B90,Planilha4!$A$200:$J$700,4,0)," ")</f>
        <v xml:space="preserve"> </v>
      </c>
      <c r="F90" s="10" t="str">
        <f>IFERROR(VLOOKUP(B90,Planilha4!$A$200:$J$700,5,0)," ")</f>
        <v xml:space="preserve"> </v>
      </c>
      <c r="G90" s="10" t="str">
        <f>IFERROR(VLOOKUP(B90,Planilha4!$A$200:$J$700,6,0)," ")</f>
        <v xml:space="preserve"> </v>
      </c>
      <c r="H90" s="10" t="str">
        <f>IFERROR(VLOOKUP(B90,Planilha4!$A$200:$J$700,7,0)," ")</f>
        <v xml:space="preserve"> </v>
      </c>
      <c r="I90" s="10" t="str">
        <f>IFERROR(VLOOKUP(B90,Planilha4!$A$200:$J$700,8,0)," ")</f>
        <v xml:space="preserve"> </v>
      </c>
      <c r="J90" s="10" t="str">
        <f>IFERROR(VLOOKUP(B90,Planilha4!$A$200:$J$700,9,0)," ")</f>
        <v xml:space="preserve"> </v>
      </c>
    </row>
    <row r="91" spans="2:10" x14ac:dyDescent="0.25">
      <c r="B91" s="36"/>
      <c r="C91" s="9" t="str">
        <f>IFERROR(VLOOKUP(B91,Planilha4!$A$200:$J$700,2,0)," ")</f>
        <v xml:space="preserve"> </v>
      </c>
      <c r="D91" s="9" t="str">
        <f>IFERROR(VLOOKUP(B91,Planilha4!$A$200:$J$700,3,0)," ")</f>
        <v xml:space="preserve"> </v>
      </c>
      <c r="E91" s="10" t="str">
        <f>IFERROR(VLOOKUP(B91,Planilha4!$A$200:$J$700,4,0)," ")</f>
        <v xml:space="preserve"> </v>
      </c>
      <c r="F91" s="10" t="str">
        <f>IFERROR(VLOOKUP(B91,Planilha4!$A$200:$J$700,5,0)," ")</f>
        <v xml:space="preserve"> </v>
      </c>
      <c r="G91" s="10" t="str">
        <f>IFERROR(VLOOKUP(B91,Planilha4!$A$200:$J$700,6,0)," ")</f>
        <v xml:space="preserve"> </v>
      </c>
      <c r="H91" s="10" t="str">
        <f>IFERROR(VLOOKUP(B91,Planilha4!$A$200:$J$700,7,0)," ")</f>
        <v xml:space="preserve"> </v>
      </c>
      <c r="I91" s="10" t="str">
        <f>IFERROR(VLOOKUP(B91,Planilha4!$A$200:$J$700,8,0)," ")</f>
        <v xml:space="preserve"> </v>
      </c>
      <c r="J91" s="10" t="str">
        <f>IFERROR(VLOOKUP(B91,Planilha4!$A$200:$J$700,9,0)," ")</f>
        <v xml:space="preserve"> </v>
      </c>
    </row>
    <row r="92" spans="2:10" x14ac:dyDescent="0.25">
      <c r="B92" s="35"/>
      <c r="C92" s="9" t="str">
        <f>IFERROR(VLOOKUP(B92,Planilha4!$A$200:$J$700,2,0)," ")</f>
        <v xml:space="preserve"> </v>
      </c>
      <c r="D92" s="9" t="str">
        <f>IFERROR(VLOOKUP(B92,Planilha4!$A$200:$J$700,3,0)," ")</f>
        <v xml:space="preserve"> </v>
      </c>
      <c r="E92" s="10" t="str">
        <f>IFERROR(VLOOKUP(B92,Planilha4!$A$200:$J$700,4,0)," ")</f>
        <v xml:space="preserve"> </v>
      </c>
      <c r="F92" s="10" t="str">
        <f>IFERROR(VLOOKUP(B92,Planilha4!$A$200:$J$700,5,0)," ")</f>
        <v xml:space="preserve"> </v>
      </c>
      <c r="G92" s="10" t="str">
        <f>IFERROR(VLOOKUP(B92,Planilha4!$A$200:$J$700,6,0)," ")</f>
        <v xml:space="preserve"> </v>
      </c>
      <c r="H92" s="10" t="str">
        <f>IFERROR(VLOOKUP(B92,Planilha4!$A$200:$J$700,7,0)," ")</f>
        <v xml:space="preserve"> </v>
      </c>
      <c r="I92" s="10" t="str">
        <f>IFERROR(VLOOKUP(B92,Planilha4!$A$200:$J$700,8,0)," ")</f>
        <v xml:space="preserve"> </v>
      </c>
      <c r="J92" s="10" t="str">
        <f>IFERROR(VLOOKUP(B92,Planilha4!$A$200:$J$700,9,0)," ")</f>
        <v xml:space="preserve"> </v>
      </c>
    </row>
    <row r="93" spans="2:10" x14ac:dyDescent="0.25">
      <c r="B93" s="35"/>
      <c r="C93" s="9" t="str">
        <f>IFERROR(VLOOKUP(B93,Planilha4!$A$200:$J$700,2,0)," ")</f>
        <v xml:space="preserve"> </v>
      </c>
      <c r="D93" s="9" t="str">
        <f>IFERROR(VLOOKUP(B93,Planilha4!$A$200:$J$700,3,0)," ")</f>
        <v xml:space="preserve"> </v>
      </c>
      <c r="E93" s="10" t="str">
        <f>IFERROR(VLOOKUP(B93,Planilha4!$A$200:$J$700,4,0)," ")</f>
        <v xml:space="preserve"> </v>
      </c>
      <c r="F93" s="10" t="str">
        <f>IFERROR(VLOOKUP(B93,Planilha4!$A$200:$J$700,5,0)," ")</f>
        <v xml:space="preserve"> </v>
      </c>
      <c r="G93" s="10" t="str">
        <f>IFERROR(VLOOKUP(B93,Planilha4!$A$200:$J$700,6,0)," ")</f>
        <v xml:space="preserve"> </v>
      </c>
      <c r="H93" s="10" t="str">
        <f>IFERROR(VLOOKUP(B93,Planilha4!$A$200:$J$700,7,0)," ")</f>
        <v xml:space="preserve"> </v>
      </c>
      <c r="I93" s="10" t="str">
        <f>IFERROR(VLOOKUP(B93,Planilha4!$A$200:$J$700,8,0)," ")</f>
        <v xml:space="preserve"> </v>
      </c>
      <c r="J93" s="10" t="str">
        <f>IFERROR(VLOOKUP(B93,Planilha4!$A$200:$J$700,9,0)," ")</f>
        <v xml:space="preserve"> </v>
      </c>
    </row>
    <row r="94" spans="2:10" x14ac:dyDescent="0.25">
      <c r="B94" s="35"/>
      <c r="C94" s="9" t="str">
        <f>IFERROR(VLOOKUP(B94,Planilha4!$A$200:$J$700,2,0)," ")</f>
        <v xml:space="preserve"> </v>
      </c>
      <c r="D94" s="9" t="str">
        <f>IFERROR(VLOOKUP(B94,Planilha4!$A$200:$J$700,3,0)," ")</f>
        <v xml:space="preserve"> </v>
      </c>
      <c r="E94" s="10" t="str">
        <f>IFERROR(VLOOKUP(B94,Planilha4!$A$200:$J$700,4,0)," ")</f>
        <v xml:space="preserve"> </v>
      </c>
      <c r="F94" s="10" t="str">
        <f>IFERROR(VLOOKUP(B94,Planilha4!$A$200:$J$700,5,0)," ")</f>
        <v xml:space="preserve"> </v>
      </c>
      <c r="G94" s="10" t="str">
        <f>IFERROR(VLOOKUP(B94,Planilha4!$A$200:$J$700,6,0)," ")</f>
        <v xml:space="preserve"> </v>
      </c>
      <c r="H94" s="10" t="str">
        <f>IFERROR(VLOOKUP(B94,Planilha4!$A$200:$J$700,7,0)," ")</f>
        <v xml:space="preserve"> </v>
      </c>
      <c r="I94" s="10" t="str">
        <f>IFERROR(VLOOKUP(B94,Planilha4!$A$200:$J$700,8,0)," ")</f>
        <v xml:space="preserve"> </v>
      </c>
      <c r="J94" s="10" t="str">
        <f>IFERROR(VLOOKUP(B94,Planilha4!$A$200:$J$700,9,0)," ")</f>
        <v xml:space="preserve"> </v>
      </c>
    </row>
    <row r="95" spans="2:10" x14ac:dyDescent="0.25">
      <c r="B95" s="35"/>
      <c r="C95" s="9" t="str">
        <f>IFERROR(VLOOKUP(B95,Planilha4!$A$200:$J$700,2,0)," ")</f>
        <v xml:space="preserve"> </v>
      </c>
      <c r="D95" s="9" t="str">
        <f>IFERROR(VLOOKUP(B95,Planilha4!$A$200:$J$700,3,0)," ")</f>
        <v xml:space="preserve"> </v>
      </c>
      <c r="E95" s="10" t="str">
        <f>IFERROR(VLOOKUP(B95,Planilha4!$A$200:$J$700,4,0)," ")</f>
        <v xml:space="preserve"> </v>
      </c>
      <c r="F95" s="10" t="str">
        <f>IFERROR(VLOOKUP(B95,Planilha4!$A$200:$J$700,5,0)," ")</f>
        <v xml:space="preserve"> </v>
      </c>
      <c r="G95" s="10" t="str">
        <f>IFERROR(VLOOKUP(B95,Planilha4!$A$200:$J$700,6,0)," ")</f>
        <v xml:space="preserve"> </v>
      </c>
      <c r="H95" s="10" t="str">
        <f>IFERROR(VLOOKUP(B95,Planilha4!$A$200:$J$700,7,0)," ")</f>
        <v xml:space="preserve"> </v>
      </c>
      <c r="I95" s="10" t="str">
        <f>IFERROR(VLOOKUP(B95,Planilha4!$A$200:$J$700,8,0)," ")</f>
        <v xml:space="preserve"> </v>
      </c>
      <c r="J95" s="10" t="str">
        <f>IFERROR(VLOOKUP(B95,Planilha4!$A$200:$J$700,9,0)," ")</f>
        <v xml:space="preserve"> </v>
      </c>
    </row>
    <row r="96" spans="2:10" x14ac:dyDescent="0.25">
      <c r="B96" s="35"/>
      <c r="C96" s="9" t="str">
        <f>IFERROR(VLOOKUP(B96,Planilha4!$A$200:$J$700,2,0)," ")</f>
        <v xml:space="preserve"> </v>
      </c>
      <c r="D96" s="9" t="str">
        <f>IFERROR(VLOOKUP(B96,Planilha4!$A$200:$J$700,3,0)," ")</f>
        <v xml:space="preserve"> </v>
      </c>
      <c r="E96" s="10" t="str">
        <f>IFERROR(VLOOKUP(B96,Planilha4!$A$200:$J$700,4,0)," ")</f>
        <v xml:space="preserve"> </v>
      </c>
      <c r="F96" s="10" t="str">
        <f>IFERROR(VLOOKUP(B96,Planilha4!$A$200:$J$700,5,0)," ")</f>
        <v xml:space="preserve"> </v>
      </c>
      <c r="G96" s="10" t="str">
        <f>IFERROR(VLOOKUP(B96,Planilha4!$A$200:$J$700,6,0)," ")</f>
        <v xml:space="preserve"> </v>
      </c>
      <c r="H96" s="10" t="str">
        <f>IFERROR(VLOOKUP(B96,Planilha4!$A$200:$J$700,7,0)," ")</f>
        <v xml:space="preserve"> </v>
      </c>
      <c r="I96" s="10" t="str">
        <f>IFERROR(VLOOKUP(B96,Planilha4!$A$200:$J$700,8,0)," ")</f>
        <v xml:space="preserve"> </v>
      </c>
      <c r="J96" s="10" t="str">
        <f>IFERROR(VLOOKUP(B96,Planilha4!$A$200:$J$700,9,0)," ")</f>
        <v xml:space="preserve"> </v>
      </c>
    </row>
    <row r="97" spans="2:10" x14ac:dyDescent="0.25">
      <c r="B97" s="35"/>
      <c r="C97" s="9" t="str">
        <f>IFERROR(VLOOKUP(B97,Planilha4!$A$200:$J$700,2,0)," ")</f>
        <v xml:space="preserve"> </v>
      </c>
      <c r="D97" s="9" t="str">
        <f>IFERROR(VLOOKUP(B97,Planilha4!$A$200:$J$700,3,0)," ")</f>
        <v xml:space="preserve"> </v>
      </c>
      <c r="E97" s="10" t="str">
        <f>IFERROR(VLOOKUP(B97,Planilha4!$A$200:$J$700,4,0)," ")</f>
        <v xml:space="preserve"> </v>
      </c>
      <c r="F97" s="10" t="str">
        <f>IFERROR(VLOOKUP(B97,Planilha4!$A$200:$J$700,5,0)," ")</f>
        <v xml:space="preserve"> </v>
      </c>
      <c r="G97" s="10" t="str">
        <f>IFERROR(VLOOKUP(B97,Planilha4!$A$200:$J$700,6,0)," ")</f>
        <v xml:space="preserve"> </v>
      </c>
      <c r="H97" s="10" t="str">
        <f>IFERROR(VLOOKUP(B97,Planilha4!$A$200:$J$700,7,0)," ")</f>
        <v xml:space="preserve"> </v>
      </c>
      <c r="I97" s="10" t="str">
        <f>IFERROR(VLOOKUP(B97,Planilha4!$A$200:$J$700,8,0)," ")</f>
        <v xml:space="preserve"> </v>
      </c>
      <c r="J97" s="10" t="str">
        <f>IFERROR(VLOOKUP(B97,Planilha4!$A$200:$J$700,9,0)," ")</f>
        <v xml:space="preserve"> </v>
      </c>
    </row>
    <row r="98" spans="2:10" x14ac:dyDescent="0.25">
      <c r="B98" s="35"/>
      <c r="C98" s="9" t="str">
        <f>IFERROR(VLOOKUP(B98,Planilha4!$A$200:$J$700,2,0)," ")</f>
        <v xml:space="preserve"> </v>
      </c>
      <c r="D98" s="9" t="str">
        <f>IFERROR(VLOOKUP(B98,Planilha4!$A$200:$J$700,3,0)," ")</f>
        <v xml:space="preserve"> </v>
      </c>
      <c r="E98" s="10" t="str">
        <f>IFERROR(VLOOKUP(B98,Planilha4!$A$200:$J$700,4,0)," ")</f>
        <v xml:space="preserve"> </v>
      </c>
      <c r="F98" s="10" t="str">
        <f>IFERROR(VLOOKUP(B98,Planilha4!$A$200:$J$700,5,0)," ")</f>
        <v xml:space="preserve"> </v>
      </c>
      <c r="G98" s="10" t="str">
        <f>IFERROR(VLOOKUP(B98,Planilha4!$A$200:$J$700,6,0)," ")</f>
        <v xml:space="preserve"> </v>
      </c>
      <c r="H98" s="10" t="str">
        <f>IFERROR(VLOOKUP(B98,Planilha4!$A$200:$J$700,7,0)," ")</f>
        <v xml:space="preserve"> </v>
      </c>
      <c r="I98" s="10" t="str">
        <f>IFERROR(VLOOKUP(B98,Planilha4!$A$200:$J$700,8,0)," ")</f>
        <v xml:space="preserve"> </v>
      </c>
      <c r="J98" s="10" t="str">
        <f>IFERROR(VLOOKUP(B98,Planilha4!$A$200:$J$700,9,0)," ")</f>
        <v xml:space="preserve"> </v>
      </c>
    </row>
    <row r="103" spans="2:10" x14ac:dyDescent="0.25">
      <c r="B103" s="32"/>
    </row>
    <row r="104" spans="2:10" x14ac:dyDescent="0.25">
      <c r="B104" s="32"/>
    </row>
    <row r="105" spans="2:10" x14ac:dyDescent="0.25">
      <c r="B105" s="32"/>
    </row>
    <row r="106" spans="2:10" x14ac:dyDescent="0.25">
      <c r="B106" s="32"/>
    </row>
    <row r="107" spans="2:10" x14ac:dyDescent="0.25">
      <c r="B107" s="32"/>
    </row>
    <row r="108" spans="2:10" x14ac:dyDescent="0.25">
      <c r="B108" s="32"/>
    </row>
    <row r="109" spans="2:10" x14ac:dyDescent="0.25">
      <c r="B109" s="32"/>
    </row>
  </sheetData>
  <sheetProtection algorithmName="SHA-512" hashValue="DrKVwUet57vYDXrYD/pPFopPoQbv+0AZEzst//I3ftTxrPJqLxJZXe7P8rEqdpBOXMX7ajBVr/EZQJUIw3iNFg==" saltValue="OIDrIO3sinLVpEYXLuRC5w==" spinCount="100000" sheet="1" objects="1" scenarios="1"/>
  <mergeCells count="3">
    <mergeCell ref="L21:N21"/>
    <mergeCell ref="L29:N29"/>
    <mergeCell ref="L12:N12"/>
  </mergeCells>
  <phoneticPr fontId="6" type="noConversion"/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6B94A-25C1-4437-92B6-4E5257E202FC}">
  <dimension ref="A100:J648"/>
  <sheetViews>
    <sheetView topLeftCell="A196" zoomScale="101" workbookViewId="0">
      <selection activeCell="A201" sqref="A201:A229"/>
    </sheetView>
  </sheetViews>
  <sheetFormatPr defaultRowHeight="15" x14ac:dyDescent="0.25"/>
  <cols>
    <col min="1" max="1" width="17.42578125" style="33" customWidth="1"/>
    <col min="2" max="2" width="18.7109375" style="33" customWidth="1"/>
    <col min="3" max="3" width="16.42578125" style="33" bestFit="1" customWidth="1"/>
    <col min="4" max="5" width="15" style="34" customWidth="1"/>
    <col min="6" max="6" width="14.42578125" style="34" bestFit="1" customWidth="1"/>
    <col min="7" max="7" width="13" style="34" bestFit="1" customWidth="1"/>
    <col min="8" max="8" width="12.85546875" style="34" bestFit="1" customWidth="1"/>
    <col min="9" max="9" width="14.42578125" style="34" bestFit="1" customWidth="1"/>
    <col min="10" max="10" width="12.7109375" style="26" bestFit="1" customWidth="1"/>
  </cols>
  <sheetData>
    <row r="100" spans="1:9" x14ac:dyDescent="0.25">
      <c r="A100"/>
      <c r="B100"/>
      <c r="C100" s="43"/>
      <c r="D100" s="26"/>
      <c r="E100" s="26"/>
      <c r="F100" s="26"/>
      <c r="G100" s="26"/>
      <c r="H100" s="26"/>
      <c r="I100" s="26"/>
    </row>
    <row r="101" spans="1:9" x14ac:dyDescent="0.25">
      <c r="A101"/>
      <c r="B101"/>
      <c r="C101" s="43"/>
      <c r="D101" s="26"/>
      <c r="E101" s="26"/>
      <c r="F101" s="26"/>
      <c r="G101" s="26"/>
      <c r="H101" s="26"/>
      <c r="I101" s="26"/>
    </row>
    <row r="102" spans="1:9" x14ac:dyDescent="0.25">
      <c r="A102"/>
      <c r="B102"/>
      <c r="C102" s="43"/>
      <c r="D102" s="26"/>
      <c r="E102" s="26"/>
      <c r="F102" s="26"/>
      <c r="G102" s="26"/>
      <c r="H102" s="26"/>
      <c r="I102" s="26"/>
    </row>
    <row r="103" spans="1:9" x14ac:dyDescent="0.25">
      <c r="A103"/>
      <c r="B103"/>
      <c r="C103" s="43"/>
      <c r="D103" s="26"/>
      <c r="E103" s="26"/>
      <c r="F103" s="26"/>
      <c r="G103" s="26"/>
      <c r="H103" s="26"/>
      <c r="I103" s="26"/>
    </row>
    <row r="104" spans="1:9" x14ac:dyDescent="0.25">
      <c r="A104"/>
      <c r="B104"/>
      <c r="C104" s="43"/>
      <c r="D104" s="26"/>
      <c r="E104" s="26"/>
      <c r="F104" s="26"/>
      <c r="G104" s="26"/>
      <c r="H104" s="26"/>
      <c r="I104" s="26"/>
    </row>
    <row r="105" spans="1:9" x14ac:dyDescent="0.25">
      <c r="A105"/>
      <c r="B105"/>
      <c r="C105" s="43"/>
      <c r="D105" s="26"/>
      <c r="E105" s="26"/>
      <c r="F105" s="26"/>
      <c r="G105" s="26"/>
      <c r="H105" s="26"/>
      <c r="I105" s="26"/>
    </row>
    <row r="106" spans="1:9" x14ac:dyDescent="0.25">
      <c r="A106"/>
      <c r="B106"/>
      <c r="C106" s="43"/>
      <c r="D106" s="26"/>
      <c r="E106" s="26"/>
      <c r="F106" s="26"/>
      <c r="G106" s="26"/>
      <c r="H106" s="26"/>
      <c r="I106" s="26"/>
    </row>
    <row r="107" spans="1:9" x14ac:dyDescent="0.25">
      <c r="A107"/>
      <c r="B107"/>
      <c r="C107" s="43"/>
      <c r="D107" s="26"/>
      <c r="E107" s="26"/>
      <c r="F107" s="26"/>
      <c r="G107" s="26"/>
      <c r="H107" s="26"/>
      <c r="I107" s="26"/>
    </row>
    <row r="108" spans="1:9" x14ac:dyDescent="0.25">
      <c r="A108"/>
      <c r="B108"/>
      <c r="C108" s="43"/>
      <c r="D108" s="26"/>
      <c r="E108" s="26"/>
      <c r="F108" s="26"/>
      <c r="G108" s="26"/>
      <c r="H108" s="26"/>
      <c r="I108" s="26"/>
    </row>
    <row r="109" spans="1:9" x14ac:dyDescent="0.25">
      <c r="A109"/>
      <c r="B109"/>
      <c r="C109" s="43"/>
      <c r="D109" s="26"/>
      <c r="E109" s="26"/>
      <c r="F109" s="26"/>
      <c r="G109" s="26"/>
      <c r="H109" s="26"/>
      <c r="I109" s="26"/>
    </row>
    <row r="110" spans="1:9" x14ac:dyDescent="0.25">
      <c r="A110"/>
      <c r="B110"/>
      <c r="C110" s="43"/>
      <c r="D110" s="26"/>
      <c r="E110" s="26"/>
      <c r="F110" s="26"/>
      <c r="G110" s="26"/>
      <c r="H110" s="26"/>
      <c r="I110" s="26"/>
    </row>
    <row r="111" spans="1:9" x14ac:dyDescent="0.25">
      <c r="A111"/>
      <c r="B111"/>
      <c r="C111" s="43"/>
      <c r="D111" s="26"/>
      <c r="E111" s="26"/>
      <c r="F111" s="26"/>
      <c r="G111" s="26"/>
      <c r="H111" s="26"/>
      <c r="I111" s="26"/>
    </row>
    <row r="112" spans="1:9" x14ac:dyDescent="0.25">
      <c r="A112"/>
      <c r="B112"/>
      <c r="C112" s="43"/>
      <c r="D112" s="26"/>
      <c r="E112" s="26"/>
      <c r="F112" s="26"/>
      <c r="G112" s="26"/>
      <c r="H112" s="26"/>
      <c r="I112" s="26"/>
    </row>
    <row r="113" spans="1:9" x14ac:dyDescent="0.25">
      <c r="A113"/>
      <c r="B113"/>
      <c r="C113" s="43"/>
      <c r="D113" s="26"/>
      <c r="E113" s="26"/>
      <c r="F113" s="26"/>
      <c r="G113" s="26"/>
      <c r="H113" s="26"/>
      <c r="I113" s="26"/>
    </row>
    <row r="114" spans="1:9" x14ac:dyDescent="0.25">
      <c r="A114"/>
      <c r="B114"/>
      <c r="C114" s="43"/>
      <c r="D114" s="26"/>
      <c r="E114" s="26"/>
      <c r="F114" s="26"/>
      <c r="G114" s="26"/>
      <c r="H114" s="26"/>
      <c r="I114" s="26"/>
    </row>
    <row r="115" spans="1:9" x14ac:dyDescent="0.25">
      <c r="A115"/>
      <c r="B115"/>
      <c r="C115" s="43"/>
      <c r="D115" s="26"/>
      <c r="E115" s="26"/>
      <c r="F115" s="26"/>
      <c r="G115" s="26"/>
      <c r="H115" s="26"/>
      <c r="I115" s="26"/>
    </row>
    <row r="116" spans="1:9" x14ac:dyDescent="0.25">
      <c r="A116"/>
      <c r="B116"/>
      <c r="C116" s="43"/>
      <c r="D116" s="26"/>
      <c r="E116" s="26"/>
      <c r="F116" s="26"/>
      <c r="G116" s="26"/>
      <c r="H116" s="26"/>
      <c r="I116" s="26"/>
    </row>
    <row r="117" spans="1:9" x14ac:dyDescent="0.25">
      <c r="A117"/>
      <c r="B117"/>
      <c r="C117" s="43"/>
      <c r="D117" s="26"/>
      <c r="E117" s="26"/>
      <c r="F117" s="26"/>
      <c r="G117" s="26"/>
      <c r="H117" s="26"/>
      <c r="I117" s="26"/>
    </row>
    <row r="118" spans="1:9" x14ac:dyDescent="0.25">
      <c r="A118"/>
      <c r="B118"/>
      <c r="C118" s="43"/>
      <c r="D118" s="26"/>
      <c r="E118" s="26"/>
      <c r="F118" s="26"/>
      <c r="G118" s="26"/>
      <c r="H118" s="26"/>
      <c r="I118" s="26"/>
    </row>
    <row r="119" spans="1:9" x14ac:dyDescent="0.25">
      <c r="A119"/>
      <c r="B119"/>
      <c r="C119" s="43"/>
      <c r="D119" s="26"/>
      <c r="E119" s="26"/>
      <c r="F119" s="26"/>
      <c r="G119" s="26"/>
      <c r="H119" s="26"/>
      <c r="I119" s="26"/>
    </row>
    <row r="120" spans="1:9" x14ac:dyDescent="0.25">
      <c r="A120"/>
      <c r="B120"/>
      <c r="C120" s="43"/>
      <c r="D120" s="26"/>
      <c r="E120" s="26"/>
      <c r="F120" s="26"/>
      <c r="G120" s="26"/>
      <c r="H120" s="26"/>
      <c r="I120" s="26"/>
    </row>
    <row r="121" spans="1:9" x14ac:dyDescent="0.25">
      <c r="A121"/>
      <c r="B121"/>
      <c r="C121" s="43"/>
      <c r="D121" s="26"/>
      <c r="E121" s="26"/>
      <c r="F121" s="26"/>
      <c r="G121" s="26"/>
      <c r="H121" s="26"/>
      <c r="I121" s="26"/>
    </row>
    <row r="122" spans="1:9" x14ac:dyDescent="0.25">
      <c r="A122"/>
      <c r="B122"/>
      <c r="C122" s="43"/>
      <c r="D122" s="26"/>
      <c r="E122" s="26"/>
      <c r="F122" s="26"/>
      <c r="G122" s="26"/>
      <c r="H122" s="26"/>
      <c r="I122" s="26"/>
    </row>
    <row r="123" spans="1:9" x14ac:dyDescent="0.25">
      <c r="A123"/>
      <c r="B123"/>
      <c r="C123" s="43"/>
      <c r="D123" s="26"/>
      <c r="E123" s="26"/>
      <c r="F123" s="26"/>
      <c r="G123" s="26"/>
      <c r="H123" s="26"/>
      <c r="I123" s="26"/>
    </row>
    <row r="124" spans="1:9" x14ac:dyDescent="0.25">
      <c r="A124"/>
      <c r="B124"/>
      <c r="C124" s="43"/>
      <c r="D124" s="26"/>
      <c r="E124" s="26"/>
      <c r="F124" s="26"/>
      <c r="G124" s="26"/>
      <c r="H124" s="26"/>
      <c r="I124" s="26"/>
    </row>
    <row r="125" spans="1:9" x14ac:dyDescent="0.25">
      <c r="A125"/>
      <c r="B125"/>
      <c r="C125" s="43"/>
      <c r="D125" s="26"/>
      <c r="E125" s="26"/>
      <c r="F125" s="26"/>
      <c r="G125" s="26"/>
      <c r="H125" s="26"/>
      <c r="I125" s="26"/>
    </row>
    <row r="126" spans="1:9" x14ac:dyDescent="0.25">
      <c r="A126"/>
      <c r="B126"/>
      <c r="C126" s="43"/>
      <c r="D126" s="26"/>
      <c r="E126" s="26"/>
      <c r="F126" s="26"/>
      <c r="G126" s="26"/>
      <c r="H126" s="26"/>
      <c r="I126" s="26"/>
    </row>
    <row r="127" spans="1:9" x14ac:dyDescent="0.25">
      <c r="A127"/>
      <c r="B127"/>
      <c r="C127" s="43"/>
      <c r="D127" s="26"/>
      <c r="E127" s="26"/>
      <c r="F127" s="26"/>
      <c r="G127" s="26"/>
      <c r="H127" s="26"/>
      <c r="I127" s="26"/>
    </row>
    <row r="128" spans="1:9" x14ac:dyDescent="0.25">
      <c r="A128"/>
      <c r="B128"/>
      <c r="C128" s="43"/>
      <c r="D128" s="26"/>
      <c r="E128" s="26"/>
      <c r="F128" s="26"/>
      <c r="G128" s="26"/>
      <c r="H128" s="26"/>
      <c r="I128" s="26"/>
    </row>
    <row r="129" spans="1:9" x14ac:dyDescent="0.25">
      <c r="A129"/>
      <c r="B129"/>
      <c r="C129" s="43"/>
      <c r="D129" s="26"/>
      <c r="E129" s="26"/>
      <c r="F129" s="26"/>
      <c r="G129" s="26"/>
      <c r="H129" s="26"/>
      <c r="I129" s="26"/>
    </row>
    <row r="130" spans="1:9" x14ac:dyDescent="0.25">
      <c r="A130"/>
      <c r="B130"/>
      <c r="C130" s="43"/>
      <c r="D130" s="26"/>
      <c r="E130" s="26"/>
      <c r="F130" s="26"/>
      <c r="G130" s="26"/>
      <c r="H130" s="26"/>
      <c r="I130" s="26"/>
    </row>
    <row r="131" spans="1:9" x14ac:dyDescent="0.25">
      <c r="A131"/>
      <c r="B131"/>
      <c r="C131" s="43"/>
      <c r="D131" s="26"/>
      <c r="E131" s="26"/>
      <c r="F131" s="26"/>
      <c r="G131" s="26"/>
      <c r="H131" s="26"/>
      <c r="I131" s="26"/>
    </row>
    <row r="132" spans="1:9" x14ac:dyDescent="0.25">
      <c r="A132"/>
      <c r="B132"/>
      <c r="C132" s="43"/>
      <c r="D132" s="26"/>
      <c r="E132" s="26"/>
      <c r="F132" s="26"/>
      <c r="G132" s="26"/>
      <c r="H132" s="26"/>
      <c r="I132" s="26"/>
    </row>
    <row r="133" spans="1:9" x14ac:dyDescent="0.25">
      <c r="A133"/>
      <c r="B133"/>
      <c r="C133" s="43"/>
      <c r="D133" s="26"/>
      <c r="E133" s="26"/>
      <c r="F133" s="26"/>
      <c r="G133" s="26"/>
      <c r="H133" s="26"/>
      <c r="I133" s="26"/>
    </row>
    <row r="134" spans="1:9" x14ac:dyDescent="0.25">
      <c r="A134"/>
      <c r="B134"/>
      <c r="C134" s="43"/>
      <c r="D134" s="26"/>
      <c r="E134" s="26"/>
      <c r="F134" s="26"/>
      <c r="G134" s="26"/>
      <c r="H134" s="26"/>
      <c r="I134" s="26"/>
    </row>
    <row r="135" spans="1:9" x14ac:dyDescent="0.25">
      <c r="A135"/>
      <c r="B135"/>
      <c r="C135" s="43"/>
      <c r="D135" s="26"/>
      <c r="E135" s="26"/>
      <c r="F135" s="26"/>
      <c r="G135" s="26"/>
      <c r="H135" s="26"/>
      <c r="I135" s="26"/>
    </row>
    <row r="136" spans="1:9" x14ac:dyDescent="0.25">
      <c r="A136"/>
      <c r="B136"/>
      <c r="C136" s="43"/>
      <c r="D136" s="26"/>
      <c r="E136" s="26"/>
      <c r="F136" s="26"/>
      <c r="G136" s="26"/>
      <c r="H136" s="26"/>
      <c r="I136" s="26"/>
    </row>
    <row r="137" spans="1:9" x14ac:dyDescent="0.25">
      <c r="A137"/>
      <c r="B137"/>
      <c r="C137" s="43"/>
      <c r="D137" s="26"/>
      <c r="E137" s="26"/>
      <c r="F137" s="26"/>
      <c r="G137" s="26"/>
      <c r="H137" s="26"/>
      <c r="I137" s="26"/>
    </row>
    <row r="138" spans="1:9" x14ac:dyDescent="0.25">
      <c r="A138"/>
      <c r="B138"/>
      <c r="C138" s="43"/>
      <c r="D138" s="26"/>
      <c r="E138" s="26"/>
      <c r="F138" s="26"/>
      <c r="G138" s="26"/>
      <c r="H138" s="26"/>
      <c r="I138" s="26"/>
    </row>
    <row r="139" spans="1:9" x14ac:dyDescent="0.25">
      <c r="A139"/>
      <c r="B139"/>
      <c r="C139" s="43"/>
      <c r="D139" s="26"/>
      <c r="E139" s="26"/>
      <c r="F139" s="26"/>
      <c r="G139" s="26"/>
      <c r="H139" s="26"/>
      <c r="I139" s="26"/>
    </row>
    <row r="140" spans="1:9" x14ac:dyDescent="0.25">
      <c r="A140"/>
      <c r="B140"/>
      <c r="C140" s="43"/>
      <c r="D140" s="26"/>
      <c r="E140" s="26"/>
      <c r="F140" s="26"/>
      <c r="G140" s="26"/>
      <c r="H140" s="26"/>
      <c r="I140" s="26"/>
    </row>
    <row r="141" spans="1:9" x14ac:dyDescent="0.25">
      <c r="A141"/>
      <c r="B141"/>
      <c r="C141" s="43"/>
      <c r="D141" s="26"/>
      <c r="E141" s="26"/>
      <c r="F141" s="26"/>
      <c r="G141" s="26"/>
      <c r="H141" s="26"/>
      <c r="I141" s="26"/>
    </row>
    <row r="142" spans="1:9" x14ac:dyDescent="0.25">
      <c r="A142"/>
      <c r="B142"/>
      <c r="C142" s="43"/>
      <c r="D142" s="26"/>
      <c r="E142" s="26"/>
      <c r="F142" s="26"/>
      <c r="G142" s="26"/>
      <c r="H142" s="26"/>
      <c r="I142" s="26"/>
    </row>
    <row r="143" spans="1:9" x14ac:dyDescent="0.25">
      <c r="A143"/>
      <c r="B143"/>
      <c r="C143" s="43"/>
      <c r="D143" s="26"/>
      <c r="E143" s="26"/>
      <c r="F143" s="26"/>
      <c r="G143" s="26"/>
      <c r="H143" s="26"/>
      <c r="I143" s="26"/>
    </row>
    <row r="144" spans="1:9" x14ac:dyDescent="0.25">
      <c r="A144"/>
      <c r="B144"/>
      <c r="C144" s="43"/>
      <c r="D144" s="26"/>
      <c r="E144" s="26"/>
      <c r="F144" s="26"/>
      <c r="G144" s="26"/>
      <c r="H144" s="26"/>
      <c r="I144" s="26"/>
    </row>
    <row r="145" spans="1:9" x14ac:dyDescent="0.25">
      <c r="A145"/>
      <c r="B145"/>
      <c r="C145" s="43"/>
      <c r="D145" s="26"/>
      <c r="E145" s="26"/>
      <c r="F145" s="26"/>
      <c r="G145" s="26"/>
      <c r="H145" s="26"/>
      <c r="I145" s="26"/>
    </row>
    <row r="146" spans="1:9" x14ac:dyDescent="0.25">
      <c r="A146"/>
      <c r="B146"/>
      <c r="C146" s="43"/>
      <c r="D146" s="26"/>
      <c r="E146" s="26"/>
      <c r="F146" s="26"/>
      <c r="G146" s="26"/>
      <c r="H146" s="26"/>
      <c r="I146" s="26"/>
    </row>
    <row r="147" spans="1:9" x14ac:dyDescent="0.25">
      <c r="A147"/>
      <c r="B147"/>
      <c r="C147" s="43"/>
      <c r="D147" s="26"/>
      <c r="E147" s="26"/>
      <c r="F147" s="26"/>
      <c r="G147" s="26"/>
      <c r="H147" s="26"/>
      <c r="I147" s="26"/>
    </row>
    <row r="148" spans="1:9" x14ac:dyDescent="0.25">
      <c r="A148"/>
      <c r="B148"/>
      <c r="C148" s="43"/>
      <c r="D148" s="26"/>
      <c r="E148" s="26"/>
      <c r="F148" s="26"/>
      <c r="G148" s="26"/>
      <c r="H148" s="26"/>
      <c r="I148" s="26"/>
    </row>
    <row r="149" spans="1:9" x14ac:dyDescent="0.25">
      <c r="A149"/>
      <c r="B149"/>
      <c r="C149" s="43"/>
      <c r="D149" s="26"/>
      <c r="E149" s="26"/>
      <c r="F149" s="26"/>
      <c r="G149" s="26"/>
      <c r="H149" s="26"/>
      <c r="I149" s="26"/>
    </row>
    <row r="150" spans="1:9" x14ac:dyDescent="0.25">
      <c r="A150"/>
      <c r="B150"/>
      <c r="C150" s="43"/>
      <c r="D150" s="26"/>
      <c r="E150" s="26"/>
      <c r="F150" s="26"/>
      <c r="G150" s="26"/>
      <c r="H150" s="26"/>
      <c r="I150" s="26"/>
    </row>
    <row r="151" spans="1:9" x14ac:dyDescent="0.25">
      <c r="A151"/>
      <c r="B151"/>
      <c r="C151" s="43"/>
      <c r="D151" s="26"/>
      <c r="E151" s="26"/>
      <c r="F151" s="26"/>
      <c r="G151" s="26"/>
      <c r="H151" s="26"/>
      <c r="I151" s="26"/>
    </row>
    <row r="152" spans="1:9" x14ac:dyDescent="0.25">
      <c r="A152"/>
      <c r="B152"/>
      <c r="C152" s="43"/>
      <c r="D152" s="26"/>
      <c r="E152" s="26"/>
      <c r="F152" s="26"/>
      <c r="G152" s="26"/>
      <c r="H152" s="26"/>
      <c r="I152" s="26"/>
    </row>
    <row r="153" spans="1:9" x14ac:dyDescent="0.25">
      <c r="A153"/>
      <c r="B153"/>
      <c r="C153" s="43"/>
      <c r="D153" s="26"/>
      <c r="E153" s="26"/>
      <c r="F153" s="26"/>
      <c r="G153" s="26"/>
      <c r="H153" s="26"/>
      <c r="I153" s="26"/>
    </row>
    <row r="154" spans="1:9" x14ac:dyDescent="0.25">
      <c r="A154"/>
      <c r="B154"/>
      <c r="C154" s="43"/>
      <c r="D154" s="26"/>
      <c r="E154" s="26"/>
      <c r="F154" s="26"/>
      <c r="G154" s="26"/>
      <c r="H154" s="26"/>
      <c r="I154" s="26"/>
    </row>
    <row r="155" spans="1:9" x14ac:dyDescent="0.25">
      <c r="A155"/>
      <c r="B155"/>
      <c r="C155" s="43"/>
      <c r="D155" s="26"/>
      <c r="E155" s="26"/>
      <c r="F155" s="26"/>
      <c r="G155" s="26"/>
      <c r="H155" s="26"/>
      <c r="I155" s="26"/>
    </row>
    <row r="156" spans="1:9" x14ac:dyDescent="0.25">
      <c r="A156"/>
      <c r="B156"/>
      <c r="C156" s="43"/>
      <c r="D156" s="26"/>
      <c r="E156" s="26"/>
      <c r="F156" s="26"/>
      <c r="G156" s="26"/>
      <c r="H156" s="26"/>
      <c r="I156" s="26"/>
    </row>
    <row r="157" spans="1:9" x14ac:dyDescent="0.25">
      <c r="A157"/>
      <c r="B157"/>
      <c r="C157" s="43"/>
      <c r="D157" s="26"/>
      <c r="E157" s="26"/>
      <c r="F157" s="26"/>
      <c r="G157" s="26"/>
      <c r="H157" s="26"/>
      <c r="I157" s="26"/>
    </row>
    <row r="158" spans="1:9" x14ac:dyDescent="0.25">
      <c r="A158"/>
      <c r="B158"/>
      <c r="C158" s="43"/>
      <c r="D158" s="26"/>
      <c r="E158" s="26"/>
      <c r="F158" s="26"/>
      <c r="G158" s="26"/>
      <c r="H158" s="26"/>
      <c r="I158" s="26"/>
    </row>
    <row r="159" spans="1:9" x14ac:dyDescent="0.25">
      <c r="A159"/>
      <c r="B159"/>
      <c r="C159" s="43"/>
      <c r="D159" s="26"/>
      <c r="E159" s="26"/>
      <c r="F159" s="26"/>
      <c r="G159" s="26"/>
      <c r="H159" s="26"/>
      <c r="I159" s="26"/>
    </row>
    <row r="160" spans="1:9" x14ac:dyDescent="0.25">
      <c r="A160"/>
      <c r="B160"/>
      <c r="C160" s="43"/>
      <c r="D160" s="26"/>
      <c r="E160" s="26"/>
      <c r="F160" s="26"/>
      <c r="G160" s="26"/>
      <c r="H160" s="26"/>
      <c r="I160" s="26"/>
    </row>
    <row r="161" spans="1:9" x14ac:dyDescent="0.25">
      <c r="A161"/>
      <c r="B161"/>
      <c r="C161" s="43"/>
      <c r="D161" s="26"/>
      <c r="E161" s="26"/>
      <c r="F161" s="26"/>
      <c r="G161" s="26"/>
      <c r="H161" s="26"/>
      <c r="I161" s="26"/>
    </row>
    <row r="162" spans="1:9" x14ac:dyDescent="0.25">
      <c r="A162"/>
      <c r="B162"/>
      <c r="C162" s="43"/>
      <c r="D162" s="26"/>
      <c r="E162" s="26"/>
      <c r="F162" s="26"/>
      <c r="G162" s="26"/>
      <c r="H162" s="26"/>
      <c r="I162" s="26"/>
    </row>
    <row r="163" spans="1:9" x14ac:dyDescent="0.25">
      <c r="A163"/>
      <c r="B163"/>
      <c r="C163" s="43"/>
      <c r="D163" s="26"/>
      <c r="E163" s="26"/>
      <c r="F163" s="26"/>
      <c r="G163" s="26"/>
      <c r="H163" s="26"/>
      <c r="I163" s="26"/>
    </row>
    <row r="164" spans="1:9" x14ac:dyDescent="0.25">
      <c r="A164"/>
      <c r="B164"/>
      <c r="C164" s="43"/>
      <c r="D164" s="26"/>
      <c r="E164" s="26"/>
      <c r="F164" s="26"/>
      <c r="G164" s="26"/>
      <c r="H164" s="26"/>
      <c r="I164" s="26"/>
    </row>
    <row r="165" spans="1:9" x14ac:dyDescent="0.25">
      <c r="A165"/>
      <c r="B165"/>
      <c r="C165" s="43"/>
      <c r="D165" s="26"/>
      <c r="E165" s="26"/>
      <c r="F165" s="26"/>
      <c r="G165" s="26"/>
      <c r="H165" s="26"/>
      <c r="I165" s="26"/>
    </row>
    <row r="166" spans="1:9" x14ac:dyDescent="0.25">
      <c r="A166"/>
      <c r="B166"/>
      <c r="C166" s="43"/>
      <c r="D166" s="26"/>
      <c r="E166" s="26"/>
      <c r="F166" s="26"/>
      <c r="G166" s="26"/>
      <c r="H166" s="26"/>
      <c r="I166" s="26"/>
    </row>
    <row r="167" spans="1:9" x14ac:dyDescent="0.25">
      <c r="A167"/>
      <c r="B167"/>
      <c r="C167" s="43"/>
      <c r="D167" s="26"/>
      <c r="E167" s="26"/>
      <c r="F167" s="26"/>
      <c r="G167" s="26"/>
      <c r="H167" s="26"/>
      <c r="I167" s="26"/>
    </row>
    <row r="168" spans="1:9" x14ac:dyDescent="0.25">
      <c r="A168"/>
      <c r="B168"/>
      <c r="C168" s="43"/>
      <c r="D168" s="26"/>
      <c r="E168" s="26"/>
      <c r="F168" s="26"/>
      <c r="G168" s="26"/>
      <c r="H168" s="26"/>
      <c r="I168" s="26"/>
    </row>
    <row r="169" spans="1:9" x14ac:dyDescent="0.25">
      <c r="A169"/>
      <c r="B169"/>
      <c r="C169" s="43"/>
      <c r="D169" s="26"/>
      <c r="E169" s="26"/>
      <c r="F169" s="26"/>
      <c r="G169" s="26"/>
      <c r="H169" s="26"/>
      <c r="I169" s="26"/>
    </row>
    <row r="170" spans="1:9" x14ac:dyDescent="0.25">
      <c r="A170"/>
      <c r="B170"/>
      <c r="C170" s="43"/>
      <c r="D170" s="26"/>
      <c r="E170" s="26"/>
      <c r="F170" s="26"/>
      <c r="G170" s="26"/>
      <c r="H170" s="26"/>
      <c r="I170" s="26"/>
    </row>
    <row r="171" spans="1:9" x14ac:dyDescent="0.25">
      <c r="A171"/>
      <c r="B171"/>
      <c r="C171" s="43"/>
      <c r="D171" s="26"/>
      <c r="E171" s="26"/>
      <c r="F171" s="26"/>
      <c r="G171" s="26"/>
      <c r="H171" s="26"/>
      <c r="I171" s="26"/>
    </row>
    <row r="172" spans="1:9" x14ac:dyDescent="0.25">
      <c r="A172"/>
      <c r="B172"/>
      <c r="C172" s="43"/>
      <c r="D172" s="26"/>
      <c r="E172" s="26"/>
      <c r="F172" s="26"/>
      <c r="G172" s="26"/>
      <c r="H172" s="26"/>
      <c r="I172" s="26"/>
    </row>
    <row r="173" spans="1:9" x14ac:dyDescent="0.25">
      <c r="A173"/>
      <c r="B173"/>
      <c r="C173" s="43"/>
      <c r="D173" s="26"/>
      <c r="E173" s="26"/>
      <c r="F173" s="26"/>
      <c r="G173" s="26"/>
      <c r="H173" s="26"/>
      <c r="I173" s="26"/>
    </row>
    <row r="174" spans="1:9" x14ac:dyDescent="0.25">
      <c r="A174"/>
      <c r="B174"/>
      <c r="C174" s="43"/>
      <c r="D174" s="26"/>
      <c r="E174" s="26"/>
      <c r="F174" s="26"/>
      <c r="G174" s="26"/>
      <c r="H174" s="26"/>
      <c r="I174" s="26"/>
    </row>
    <row r="175" spans="1:9" x14ac:dyDescent="0.25">
      <c r="A175"/>
      <c r="B175"/>
      <c r="C175" s="43"/>
      <c r="D175" s="26"/>
      <c r="E175" s="26"/>
      <c r="F175" s="26"/>
      <c r="G175" s="26"/>
      <c r="H175" s="26"/>
      <c r="I175" s="26"/>
    </row>
    <row r="176" spans="1:9" x14ac:dyDescent="0.25">
      <c r="A176"/>
      <c r="B176"/>
      <c r="C176" s="43"/>
      <c r="D176" s="26"/>
      <c r="E176" s="26"/>
      <c r="F176" s="26"/>
      <c r="G176" s="26"/>
      <c r="H176" s="26"/>
      <c r="I176" s="26"/>
    </row>
    <row r="177" spans="1:9" x14ac:dyDescent="0.25">
      <c r="A177"/>
      <c r="B177"/>
      <c r="C177" s="43"/>
      <c r="D177" s="26"/>
      <c r="E177" s="26"/>
      <c r="F177" s="26"/>
      <c r="G177" s="26"/>
      <c r="H177" s="26"/>
      <c r="I177" s="26"/>
    </row>
    <row r="178" spans="1:9" x14ac:dyDescent="0.25">
      <c r="A178"/>
      <c r="B178"/>
      <c r="C178" s="43"/>
      <c r="D178" s="26"/>
      <c r="E178" s="26"/>
      <c r="F178" s="26"/>
      <c r="G178" s="26"/>
      <c r="H178" s="26"/>
      <c r="I178" s="26"/>
    </row>
    <row r="179" spans="1:9" x14ac:dyDescent="0.25">
      <c r="A179"/>
      <c r="B179"/>
      <c r="C179" s="43"/>
      <c r="D179" s="26"/>
      <c r="E179" s="26"/>
      <c r="F179" s="26"/>
      <c r="G179" s="26"/>
      <c r="H179" s="26"/>
      <c r="I179" s="26"/>
    </row>
    <row r="180" spans="1:9" x14ac:dyDescent="0.25">
      <c r="A180"/>
      <c r="B180"/>
      <c r="C180" s="43"/>
      <c r="D180" s="26"/>
      <c r="E180" s="26"/>
      <c r="F180" s="26"/>
      <c r="G180" s="26"/>
      <c r="H180" s="26"/>
      <c r="I180" s="26"/>
    </row>
    <row r="181" spans="1:9" x14ac:dyDescent="0.25">
      <c r="A181"/>
      <c r="B181"/>
      <c r="C181" s="43"/>
      <c r="D181" s="26"/>
      <c r="E181" s="26"/>
      <c r="F181" s="26"/>
      <c r="G181" s="26"/>
      <c r="H181" s="26"/>
      <c r="I181" s="26"/>
    </row>
    <row r="182" spans="1:9" x14ac:dyDescent="0.25">
      <c r="A182"/>
      <c r="B182"/>
      <c r="C182" s="43"/>
      <c r="D182" s="26"/>
      <c r="E182" s="26"/>
      <c r="F182" s="26"/>
      <c r="G182" s="26"/>
      <c r="H182" s="26"/>
      <c r="I182" s="26"/>
    </row>
    <row r="183" spans="1:9" x14ac:dyDescent="0.25">
      <c r="A183"/>
      <c r="B183"/>
      <c r="C183" s="43"/>
      <c r="D183" s="26"/>
      <c r="E183" s="26"/>
      <c r="F183" s="26"/>
      <c r="G183" s="26"/>
      <c r="H183" s="26"/>
      <c r="I183" s="26"/>
    </row>
    <row r="184" spans="1:9" x14ac:dyDescent="0.25">
      <c r="A184"/>
      <c r="B184"/>
      <c r="C184" s="43"/>
      <c r="D184" s="26"/>
      <c r="E184" s="26"/>
      <c r="F184" s="26"/>
      <c r="G184" s="26"/>
      <c r="H184" s="26"/>
      <c r="I184" s="26"/>
    </row>
    <row r="185" spans="1:9" x14ac:dyDescent="0.25">
      <c r="A185"/>
      <c r="B185"/>
      <c r="C185" s="43"/>
      <c r="D185" s="26"/>
      <c r="E185" s="26"/>
      <c r="F185" s="26"/>
      <c r="G185" s="26"/>
      <c r="H185" s="26"/>
      <c r="I185" s="26"/>
    </row>
    <row r="186" spans="1:9" x14ac:dyDescent="0.25">
      <c r="A186"/>
      <c r="B186"/>
      <c r="C186" s="43"/>
      <c r="D186" s="26"/>
      <c r="E186" s="26"/>
      <c r="F186" s="26"/>
      <c r="G186" s="26"/>
      <c r="H186" s="26"/>
      <c r="I186" s="26"/>
    </row>
    <row r="187" spans="1:9" x14ac:dyDescent="0.25">
      <c r="A187"/>
      <c r="B187"/>
      <c r="C187" s="43"/>
      <c r="D187" s="26"/>
      <c r="E187" s="26"/>
      <c r="F187" s="26"/>
      <c r="G187" s="26"/>
      <c r="H187" s="26"/>
      <c r="I187" s="26"/>
    </row>
    <row r="188" spans="1:9" x14ac:dyDescent="0.25">
      <c r="A188"/>
      <c r="B188"/>
      <c r="C188" s="43"/>
      <c r="D188" s="26"/>
      <c r="E188" s="26"/>
      <c r="F188" s="26"/>
      <c r="G188" s="26"/>
      <c r="H188" s="26"/>
      <c r="I188" s="26"/>
    </row>
    <row r="189" spans="1:9" x14ac:dyDescent="0.25">
      <c r="A189"/>
      <c r="B189"/>
      <c r="C189" s="43"/>
      <c r="D189" s="26"/>
      <c r="E189" s="26"/>
      <c r="F189" s="26"/>
      <c r="G189" s="26"/>
      <c r="H189" s="26"/>
      <c r="I189" s="26"/>
    </row>
    <row r="190" spans="1:9" x14ac:dyDescent="0.25">
      <c r="A190"/>
      <c r="B190"/>
      <c r="C190" s="43"/>
      <c r="D190" s="26"/>
      <c r="E190" s="26"/>
      <c r="F190" s="26"/>
      <c r="G190" s="26"/>
      <c r="H190" s="26"/>
      <c r="I190" s="26"/>
    </row>
    <row r="191" spans="1:9" x14ac:dyDescent="0.25">
      <c r="A191"/>
      <c r="B191"/>
      <c r="C191" s="43"/>
      <c r="D191" s="26"/>
      <c r="E191" s="26"/>
      <c r="F191" s="26"/>
      <c r="G191" s="26"/>
      <c r="H191" s="26"/>
      <c r="I191" s="26"/>
    </row>
    <row r="192" spans="1:9" x14ac:dyDescent="0.25">
      <c r="A192"/>
      <c r="B192"/>
      <c r="C192" s="43"/>
      <c r="D192" s="26"/>
      <c r="E192" s="26"/>
      <c r="F192" s="26"/>
      <c r="G192" s="26"/>
      <c r="H192" s="26"/>
      <c r="I192" s="26"/>
    </row>
    <row r="193" spans="1:9" x14ac:dyDescent="0.25">
      <c r="A193"/>
      <c r="B193"/>
      <c r="C193" s="43"/>
      <c r="D193" s="26"/>
      <c r="E193" s="26"/>
      <c r="F193" s="26"/>
      <c r="G193" s="26"/>
      <c r="H193" s="26"/>
      <c r="I193" s="26"/>
    </row>
    <row r="194" spans="1:9" x14ac:dyDescent="0.25">
      <c r="A194"/>
      <c r="B194"/>
      <c r="C194" s="43"/>
      <c r="D194" s="26"/>
      <c r="E194" s="26"/>
      <c r="F194" s="26"/>
      <c r="G194" s="26"/>
      <c r="H194" s="26"/>
      <c r="I194" s="26"/>
    </row>
    <row r="195" spans="1:9" x14ac:dyDescent="0.25">
      <c r="A195"/>
      <c r="B195"/>
      <c r="C195" s="43"/>
      <c r="D195" s="26"/>
      <c r="E195" s="26"/>
      <c r="F195" s="26"/>
      <c r="G195" s="26"/>
      <c r="H195" s="26"/>
      <c r="I195" s="26"/>
    </row>
    <row r="196" spans="1:9" x14ac:dyDescent="0.25">
      <c r="A196"/>
      <c r="B196"/>
      <c r="C196" s="43"/>
      <c r="D196" s="26"/>
      <c r="E196" s="26"/>
      <c r="F196" s="26"/>
      <c r="G196" s="26"/>
      <c r="H196" s="26"/>
      <c r="I196" s="26"/>
    </row>
    <row r="197" spans="1:9" x14ac:dyDescent="0.25">
      <c r="A197"/>
      <c r="B197"/>
      <c r="C197" s="43"/>
      <c r="D197" s="26"/>
      <c r="E197" s="26"/>
      <c r="F197" s="26"/>
      <c r="G197" s="26"/>
      <c r="H197" s="26"/>
      <c r="I197" s="26"/>
    </row>
    <row r="198" spans="1:9" x14ac:dyDescent="0.25">
      <c r="A198"/>
      <c r="B198"/>
      <c r="C198" s="43"/>
      <c r="D198" s="26"/>
      <c r="E198" s="26"/>
      <c r="F198" s="26"/>
      <c r="G198" s="26"/>
      <c r="H198" s="26"/>
      <c r="I198" s="26"/>
    </row>
    <row r="199" spans="1:9" x14ac:dyDescent="0.25">
      <c r="A199"/>
      <c r="B199"/>
      <c r="C199" s="43"/>
      <c r="D199" s="26"/>
      <c r="E199" s="26"/>
      <c r="F199" s="26"/>
      <c r="G199" s="26"/>
      <c r="H199" s="26"/>
      <c r="I199" s="26"/>
    </row>
    <row r="200" spans="1:9" x14ac:dyDescent="0.25">
      <c r="A200" t="s">
        <v>1</v>
      </c>
      <c r="B200" t="s">
        <v>30</v>
      </c>
      <c r="C200" s="43" t="s">
        <v>2</v>
      </c>
      <c r="D200" s="26" t="s">
        <v>13</v>
      </c>
      <c r="E200" s="26" t="s">
        <v>31</v>
      </c>
      <c r="F200" s="26" t="s">
        <v>14</v>
      </c>
      <c r="G200" s="26" t="s">
        <v>32</v>
      </c>
      <c r="H200" s="26" t="s">
        <v>33</v>
      </c>
      <c r="I200" s="26" t="s">
        <v>11</v>
      </c>
    </row>
    <row r="201" spans="1:9" x14ac:dyDescent="0.25">
      <c r="A201" t="s">
        <v>82</v>
      </c>
      <c r="B201" t="s">
        <v>42</v>
      </c>
      <c r="C201" s="43" t="s">
        <v>34</v>
      </c>
      <c r="D201" s="26">
        <v>115</v>
      </c>
      <c r="E201" s="26">
        <v>185</v>
      </c>
      <c r="F201" s="26">
        <v>2130</v>
      </c>
      <c r="G201" s="26">
        <v>600</v>
      </c>
      <c r="H201" s="26">
        <v>150</v>
      </c>
      <c r="I201" s="26">
        <v>3180</v>
      </c>
    </row>
    <row r="202" spans="1:9" x14ac:dyDescent="0.25">
      <c r="A202" t="s">
        <v>83</v>
      </c>
      <c r="B202" t="s">
        <v>43</v>
      </c>
      <c r="C202" s="43" t="s">
        <v>34</v>
      </c>
      <c r="D202" s="26">
        <v>115</v>
      </c>
      <c r="E202" s="26">
        <v>185</v>
      </c>
      <c r="F202" s="26">
        <v>2130</v>
      </c>
      <c r="G202" s="26">
        <v>600</v>
      </c>
      <c r="H202" s="26">
        <v>150</v>
      </c>
      <c r="I202" s="26">
        <v>3180</v>
      </c>
    </row>
    <row r="203" spans="1:9" x14ac:dyDescent="0.25">
      <c r="A203" t="s">
        <v>84</v>
      </c>
      <c r="B203" t="s">
        <v>44</v>
      </c>
      <c r="C203" s="43" t="s">
        <v>34</v>
      </c>
      <c r="D203" s="26">
        <v>115</v>
      </c>
      <c r="E203" s="26">
        <v>185</v>
      </c>
      <c r="F203" s="26">
        <v>2130</v>
      </c>
      <c r="G203" s="26">
        <v>600</v>
      </c>
      <c r="H203" s="26">
        <v>150</v>
      </c>
      <c r="I203" s="26">
        <v>3180</v>
      </c>
    </row>
    <row r="204" spans="1:9" x14ac:dyDescent="0.25">
      <c r="A204" t="s">
        <v>85</v>
      </c>
      <c r="B204" t="s">
        <v>45</v>
      </c>
      <c r="C204" s="43" t="s">
        <v>34</v>
      </c>
      <c r="D204" s="26">
        <v>115</v>
      </c>
      <c r="E204" s="26">
        <v>185</v>
      </c>
      <c r="F204" s="26">
        <v>1420</v>
      </c>
      <c r="G204" s="26">
        <v>600</v>
      </c>
      <c r="H204" s="26">
        <v>150</v>
      </c>
      <c r="I204" s="26">
        <v>2470</v>
      </c>
    </row>
    <row r="205" spans="1:9" x14ac:dyDescent="0.25">
      <c r="A205" t="s">
        <v>86</v>
      </c>
      <c r="B205" t="s">
        <v>46</v>
      </c>
      <c r="C205" s="43" t="s">
        <v>34</v>
      </c>
      <c r="D205" s="26">
        <v>115</v>
      </c>
      <c r="E205" s="26">
        <v>185</v>
      </c>
      <c r="F205" s="26">
        <v>1420</v>
      </c>
      <c r="G205" s="26">
        <v>600</v>
      </c>
      <c r="H205" s="26">
        <v>150</v>
      </c>
      <c r="I205" s="26">
        <v>2470</v>
      </c>
    </row>
    <row r="206" spans="1:9" x14ac:dyDescent="0.25">
      <c r="A206" t="s">
        <v>87</v>
      </c>
      <c r="B206" t="s">
        <v>47</v>
      </c>
      <c r="C206" s="43" t="s">
        <v>34</v>
      </c>
      <c r="D206" s="26">
        <v>115</v>
      </c>
      <c r="E206" s="26">
        <v>185</v>
      </c>
      <c r="F206" s="26">
        <v>1420</v>
      </c>
      <c r="G206" s="26">
        <v>600</v>
      </c>
      <c r="H206" s="26">
        <v>150</v>
      </c>
      <c r="I206" s="26">
        <v>2470</v>
      </c>
    </row>
    <row r="207" spans="1:9" x14ac:dyDescent="0.25">
      <c r="A207" t="s">
        <v>88</v>
      </c>
      <c r="B207" t="s">
        <v>48</v>
      </c>
      <c r="C207" s="43" t="s">
        <v>34</v>
      </c>
      <c r="D207" s="26">
        <v>115</v>
      </c>
      <c r="E207" s="26">
        <v>185</v>
      </c>
      <c r="F207" s="26">
        <v>1420</v>
      </c>
      <c r="G207" s="26">
        <v>600</v>
      </c>
      <c r="H207" s="26">
        <v>150</v>
      </c>
      <c r="I207" s="26">
        <v>2470</v>
      </c>
    </row>
    <row r="208" spans="1:9" x14ac:dyDescent="0.25">
      <c r="A208" t="s">
        <v>89</v>
      </c>
      <c r="B208" t="s">
        <v>49</v>
      </c>
      <c r="C208" s="43" t="s">
        <v>34</v>
      </c>
      <c r="D208" s="26">
        <v>115</v>
      </c>
      <c r="E208" s="26">
        <v>185</v>
      </c>
      <c r="F208" s="26">
        <v>1420</v>
      </c>
      <c r="G208" s="26">
        <v>600</v>
      </c>
      <c r="H208" s="26">
        <v>150</v>
      </c>
      <c r="I208" s="26">
        <v>2470</v>
      </c>
    </row>
    <row r="209" spans="1:9" x14ac:dyDescent="0.25">
      <c r="A209" t="s">
        <v>90</v>
      </c>
      <c r="B209" t="s">
        <v>50</v>
      </c>
      <c r="C209" s="43" t="s">
        <v>34</v>
      </c>
      <c r="D209" s="26">
        <v>115</v>
      </c>
      <c r="E209" s="26">
        <v>185</v>
      </c>
      <c r="F209" s="26">
        <v>1420</v>
      </c>
      <c r="G209" s="26">
        <v>600</v>
      </c>
      <c r="H209" s="26">
        <v>150</v>
      </c>
      <c r="I209" s="26">
        <v>2470</v>
      </c>
    </row>
    <row r="210" spans="1:9" x14ac:dyDescent="0.25">
      <c r="A210" t="s">
        <v>91</v>
      </c>
      <c r="B210" t="s">
        <v>67</v>
      </c>
      <c r="C210" s="43" t="s">
        <v>34</v>
      </c>
      <c r="D210" s="26">
        <v>460</v>
      </c>
      <c r="E210" s="26">
        <v>740</v>
      </c>
      <c r="F210" s="26">
        <v>5680</v>
      </c>
      <c r="G210" s="26">
        <v>600</v>
      </c>
      <c r="H210" s="26">
        <v>600</v>
      </c>
      <c r="I210" s="26">
        <v>8080</v>
      </c>
    </row>
    <row r="211" spans="1:9" x14ac:dyDescent="0.25">
      <c r="A211" t="s">
        <v>92</v>
      </c>
      <c r="B211" t="s">
        <v>68</v>
      </c>
      <c r="C211" s="43" t="s">
        <v>34</v>
      </c>
      <c r="D211" s="26">
        <v>460</v>
      </c>
      <c r="E211" s="26">
        <v>740</v>
      </c>
      <c r="F211" s="26">
        <v>5680</v>
      </c>
      <c r="G211" s="26">
        <v>600</v>
      </c>
      <c r="H211" s="26">
        <v>600</v>
      </c>
      <c r="I211" s="26">
        <v>8080</v>
      </c>
    </row>
    <row r="212" spans="1:9" x14ac:dyDescent="0.25">
      <c r="A212" t="s">
        <v>93</v>
      </c>
      <c r="B212" t="s">
        <v>69</v>
      </c>
      <c r="C212" s="43" t="s">
        <v>34</v>
      </c>
      <c r="D212" s="26">
        <v>460</v>
      </c>
      <c r="E212" s="26">
        <v>740</v>
      </c>
      <c r="F212" s="26">
        <v>5680</v>
      </c>
      <c r="G212" s="26">
        <v>600</v>
      </c>
      <c r="H212" s="26">
        <v>600</v>
      </c>
      <c r="I212" s="26">
        <v>8080</v>
      </c>
    </row>
    <row r="213" spans="1:9" x14ac:dyDescent="0.25">
      <c r="A213" t="s">
        <v>94</v>
      </c>
      <c r="B213" t="s">
        <v>70</v>
      </c>
      <c r="C213" s="43" t="s">
        <v>34</v>
      </c>
      <c r="D213" s="26">
        <v>230</v>
      </c>
      <c r="E213" s="26">
        <v>370</v>
      </c>
      <c r="F213" s="26">
        <v>2840</v>
      </c>
      <c r="G213" s="26">
        <v>600</v>
      </c>
      <c r="H213" s="26">
        <v>300</v>
      </c>
      <c r="I213" s="26">
        <v>4340</v>
      </c>
    </row>
    <row r="214" spans="1:9" x14ac:dyDescent="0.25">
      <c r="A214" t="s">
        <v>95</v>
      </c>
      <c r="B214" t="s">
        <v>71</v>
      </c>
      <c r="C214" s="43" t="s">
        <v>34</v>
      </c>
      <c r="D214" s="26">
        <v>230</v>
      </c>
      <c r="E214" s="26">
        <v>370</v>
      </c>
      <c r="F214" s="26">
        <v>2840</v>
      </c>
      <c r="G214" s="26">
        <v>600</v>
      </c>
      <c r="H214" s="26">
        <v>300</v>
      </c>
      <c r="I214" s="26">
        <v>4340</v>
      </c>
    </row>
    <row r="215" spans="1:9" x14ac:dyDescent="0.25">
      <c r="A215" t="s">
        <v>96</v>
      </c>
      <c r="B215" t="s">
        <v>72</v>
      </c>
      <c r="C215" s="43" t="s">
        <v>34</v>
      </c>
      <c r="D215" s="26">
        <v>230</v>
      </c>
      <c r="E215" s="26">
        <v>370</v>
      </c>
      <c r="F215" s="26">
        <v>2840</v>
      </c>
      <c r="G215" s="26">
        <v>600</v>
      </c>
      <c r="H215" s="26">
        <v>300</v>
      </c>
      <c r="I215" s="26">
        <v>4340</v>
      </c>
    </row>
    <row r="216" spans="1:9" x14ac:dyDescent="0.25">
      <c r="A216" t="s">
        <v>97</v>
      </c>
      <c r="B216" t="s">
        <v>73</v>
      </c>
      <c r="C216" s="43" t="s">
        <v>34</v>
      </c>
      <c r="D216" s="26">
        <v>230</v>
      </c>
      <c r="E216" s="26">
        <v>370</v>
      </c>
      <c r="F216" s="26">
        <v>2840</v>
      </c>
      <c r="G216" s="26">
        <v>600</v>
      </c>
      <c r="H216" s="26">
        <v>300</v>
      </c>
      <c r="I216" s="26">
        <v>4340</v>
      </c>
    </row>
    <row r="217" spans="1:9" x14ac:dyDescent="0.25">
      <c r="A217" t="s">
        <v>98</v>
      </c>
      <c r="B217" t="s">
        <v>74</v>
      </c>
      <c r="C217" s="43" t="s">
        <v>34</v>
      </c>
      <c r="D217" s="26">
        <v>230</v>
      </c>
      <c r="E217" s="26">
        <v>370</v>
      </c>
      <c r="F217" s="26">
        <v>2840</v>
      </c>
      <c r="G217" s="26">
        <v>600</v>
      </c>
      <c r="H217" s="26">
        <v>300</v>
      </c>
      <c r="I217" s="26">
        <v>4340</v>
      </c>
    </row>
    <row r="218" spans="1:9" x14ac:dyDescent="0.25">
      <c r="A218" t="s">
        <v>99</v>
      </c>
      <c r="B218" t="s">
        <v>75</v>
      </c>
      <c r="C218" s="43" t="s">
        <v>34</v>
      </c>
      <c r="D218" s="26">
        <v>230</v>
      </c>
      <c r="E218" s="26">
        <v>370</v>
      </c>
      <c r="F218" s="26">
        <v>2840</v>
      </c>
      <c r="G218" s="26">
        <v>600</v>
      </c>
      <c r="H218" s="26">
        <v>300</v>
      </c>
      <c r="I218" s="26">
        <v>4340</v>
      </c>
    </row>
    <row r="219" spans="1:9" x14ac:dyDescent="0.25">
      <c r="A219" t="s">
        <v>100</v>
      </c>
      <c r="B219" t="s">
        <v>76</v>
      </c>
      <c r="C219" s="43" t="s">
        <v>34</v>
      </c>
      <c r="D219" s="26">
        <v>230</v>
      </c>
      <c r="E219" s="26">
        <v>370</v>
      </c>
      <c r="F219" s="26">
        <v>2840</v>
      </c>
      <c r="G219" s="26">
        <v>600</v>
      </c>
      <c r="H219" s="26">
        <v>300</v>
      </c>
      <c r="I219" s="26">
        <v>4340</v>
      </c>
    </row>
    <row r="220" spans="1:9" x14ac:dyDescent="0.25">
      <c r="A220" t="s">
        <v>101</v>
      </c>
      <c r="B220" t="s">
        <v>77</v>
      </c>
      <c r="C220" s="43" t="s">
        <v>34</v>
      </c>
      <c r="D220" s="26">
        <v>230</v>
      </c>
      <c r="E220" s="26">
        <v>370</v>
      </c>
      <c r="F220" s="26">
        <v>2840</v>
      </c>
      <c r="G220" s="26">
        <v>600</v>
      </c>
      <c r="H220" s="26">
        <v>300</v>
      </c>
      <c r="I220" s="26">
        <v>4340</v>
      </c>
    </row>
    <row r="221" spans="1:9" x14ac:dyDescent="0.25">
      <c r="A221" t="s">
        <v>102</v>
      </c>
      <c r="B221" t="s">
        <v>78</v>
      </c>
      <c r="C221" s="43" t="s">
        <v>34</v>
      </c>
      <c r="D221" s="26">
        <v>230</v>
      </c>
      <c r="E221" s="26">
        <v>370</v>
      </c>
      <c r="F221" s="26">
        <v>2840</v>
      </c>
      <c r="G221" s="26">
        <v>600</v>
      </c>
      <c r="H221" s="26">
        <v>300</v>
      </c>
      <c r="I221" s="26">
        <v>4340</v>
      </c>
    </row>
    <row r="222" spans="1:9" x14ac:dyDescent="0.25">
      <c r="A222" t="s">
        <v>103</v>
      </c>
      <c r="B222" t="s">
        <v>104</v>
      </c>
      <c r="C222" s="43" t="s">
        <v>34</v>
      </c>
      <c r="D222" s="26">
        <v>230</v>
      </c>
      <c r="E222" s="26">
        <v>370</v>
      </c>
      <c r="F222" s="26">
        <v>2840</v>
      </c>
      <c r="G222" s="26">
        <v>600</v>
      </c>
      <c r="H222" s="26">
        <v>300</v>
      </c>
      <c r="I222" s="26">
        <v>4340</v>
      </c>
    </row>
    <row r="223" spans="1:9" x14ac:dyDescent="0.25">
      <c r="A223" t="s">
        <v>105</v>
      </c>
      <c r="B223" t="s">
        <v>106</v>
      </c>
      <c r="C223" s="43" t="s">
        <v>34</v>
      </c>
      <c r="D223" s="26">
        <v>230</v>
      </c>
      <c r="E223" s="26">
        <v>370</v>
      </c>
      <c r="F223" s="26">
        <v>2840</v>
      </c>
      <c r="G223" s="26">
        <v>600</v>
      </c>
      <c r="H223" s="26">
        <v>300</v>
      </c>
      <c r="I223" s="26">
        <v>4340</v>
      </c>
    </row>
    <row r="224" spans="1:9" x14ac:dyDescent="0.25">
      <c r="A224" t="s">
        <v>107</v>
      </c>
      <c r="B224" t="s">
        <v>108</v>
      </c>
      <c r="C224" s="43" t="s">
        <v>34</v>
      </c>
      <c r="D224" s="26">
        <v>230</v>
      </c>
      <c r="E224" s="26">
        <v>370</v>
      </c>
      <c r="F224" s="26">
        <v>2840</v>
      </c>
      <c r="G224" s="26">
        <v>600</v>
      </c>
      <c r="H224" s="26">
        <v>300</v>
      </c>
      <c r="I224" s="26">
        <v>4340</v>
      </c>
    </row>
    <row r="225" spans="1:9" x14ac:dyDescent="0.25">
      <c r="A225" t="s">
        <v>109</v>
      </c>
      <c r="B225" t="s">
        <v>110</v>
      </c>
      <c r="C225" s="43" t="s">
        <v>34</v>
      </c>
      <c r="D225" s="26">
        <v>230</v>
      </c>
      <c r="E225" s="26">
        <v>370</v>
      </c>
      <c r="F225" s="26">
        <v>2840</v>
      </c>
      <c r="G225" s="26">
        <v>600</v>
      </c>
      <c r="H225" s="26">
        <v>300</v>
      </c>
      <c r="I225" s="26">
        <v>4340</v>
      </c>
    </row>
    <row r="226" spans="1:9" x14ac:dyDescent="0.25">
      <c r="A226" t="s">
        <v>111</v>
      </c>
      <c r="B226" t="s">
        <v>112</v>
      </c>
      <c r="C226" s="43" t="s">
        <v>34</v>
      </c>
      <c r="D226" s="26">
        <v>230</v>
      </c>
      <c r="E226" s="26">
        <v>370</v>
      </c>
      <c r="F226" s="26">
        <v>2840</v>
      </c>
      <c r="G226" s="26">
        <v>600</v>
      </c>
      <c r="H226" s="26">
        <v>300</v>
      </c>
      <c r="I226" s="26">
        <v>4340</v>
      </c>
    </row>
    <row r="227" spans="1:9" x14ac:dyDescent="0.25">
      <c r="A227" t="s">
        <v>113</v>
      </c>
      <c r="B227" t="s">
        <v>114</v>
      </c>
      <c r="C227" s="43" t="s">
        <v>34</v>
      </c>
      <c r="D227" s="26">
        <v>230</v>
      </c>
      <c r="E227" s="26">
        <v>370</v>
      </c>
      <c r="F227" s="26">
        <v>2840</v>
      </c>
      <c r="G227" s="26">
        <v>600</v>
      </c>
      <c r="H227" s="26">
        <v>300</v>
      </c>
      <c r="I227" s="26">
        <v>4340</v>
      </c>
    </row>
    <row r="228" spans="1:9" x14ac:dyDescent="0.25">
      <c r="A228" t="s">
        <v>115</v>
      </c>
      <c r="B228" t="s">
        <v>116</v>
      </c>
      <c r="C228" s="43" t="s">
        <v>34</v>
      </c>
      <c r="D228" s="26">
        <v>230</v>
      </c>
      <c r="E228" s="26">
        <v>370</v>
      </c>
      <c r="F228" s="26">
        <v>2840</v>
      </c>
      <c r="G228" s="26">
        <v>600</v>
      </c>
      <c r="H228" s="26">
        <v>300</v>
      </c>
      <c r="I228" s="26">
        <v>4340</v>
      </c>
    </row>
    <row r="229" spans="1:9" x14ac:dyDescent="0.25">
      <c r="A229" t="s">
        <v>117</v>
      </c>
      <c r="B229" t="s">
        <v>118</v>
      </c>
      <c r="C229" s="43" t="s">
        <v>34</v>
      </c>
      <c r="D229" s="26">
        <v>230</v>
      </c>
      <c r="E229" s="26">
        <v>370</v>
      </c>
      <c r="F229" s="26">
        <v>2840</v>
      </c>
      <c r="G229" s="26">
        <v>600</v>
      </c>
      <c r="H229" s="26">
        <v>300</v>
      </c>
      <c r="I229" s="26">
        <v>4340</v>
      </c>
    </row>
    <row r="230" spans="1:9" x14ac:dyDescent="0.25">
      <c r="A230" t="s">
        <v>119</v>
      </c>
      <c r="B230" t="s">
        <v>120</v>
      </c>
      <c r="C230" s="43" t="s">
        <v>34</v>
      </c>
      <c r="D230" s="26">
        <v>230</v>
      </c>
      <c r="E230" s="26">
        <v>370</v>
      </c>
      <c r="F230" s="26">
        <v>2840</v>
      </c>
      <c r="G230" s="26">
        <v>600</v>
      </c>
      <c r="H230" s="26">
        <v>300</v>
      </c>
      <c r="I230" s="26">
        <v>4340</v>
      </c>
    </row>
    <row r="231" spans="1:9" x14ac:dyDescent="0.25">
      <c r="A231" t="s">
        <v>121</v>
      </c>
      <c r="B231" t="s">
        <v>122</v>
      </c>
      <c r="C231" s="43" t="s">
        <v>34</v>
      </c>
      <c r="D231" s="26">
        <v>230</v>
      </c>
      <c r="E231" s="26">
        <v>370</v>
      </c>
      <c r="F231" s="26">
        <v>2840</v>
      </c>
      <c r="G231" s="26">
        <v>600</v>
      </c>
      <c r="H231" s="26">
        <v>300</v>
      </c>
      <c r="I231" s="26">
        <v>4340</v>
      </c>
    </row>
    <row r="232" spans="1:9" x14ac:dyDescent="0.25">
      <c r="A232" t="s">
        <v>123</v>
      </c>
      <c r="B232" t="s">
        <v>79</v>
      </c>
      <c r="C232" s="43" t="s">
        <v>34</v>
      </c>
      <c r="D232" s="26">
        <v>805</v>
      </c>
      <c r="E232" s="26">
        <v>1295</v>
      </c>
      <c r="F232" s="26">
        <v>9940</v>
      </c>
      <c r="G232" s="26">
        <v>600</v>
      </c>
      <c r="H232" s="26">
        <v>1050</v>
      </c>
      <c r="I232" s="26">
        <v>13690</v>
      </c>
    </row>
    <row r="233" spans="1:9" x14ac:dyDescent="0.25">
      <c r="A233" t="s">
        <v>124</v>
      </c>
      <c r="B233" t="s">
        <v>80</v>
      </c>
      <c r="C233" s="43" t="s">
        <v>34</v>
      </c>
      <c r="D233" s="26">
        <v>805</v>
      </c>
      <c r="E233" s="26">
        <v>1295</v>
      </c>
      <c r="F233" s="26">
        <v>9940</v>
      </c>
      <c r="G233" s="26">
        <v>600</v>
      </c>
      <c r="H233" s="26">
        <v>1050</v>
      </c>
      <c r="I233" s="26">
        <v>13690</v>
      </c>
    </row>
    <row r="234" spans="1:9" x14ac:dyDescent="0.25">
      <c r="A234" t="s">
        <v>125</v>
      </c>
      <c r="B234" t="s">
        <v>81</v>
      </c>
      <c r="C234" s="43" t="s">
        <v>34</v>
      </c>
      <c r="D234" s="26">
        <v>805</v>
      </c>
      <c r="E234" s="26">
        <v>1295</v>
      </c>
      <c r="F234" s="26">
        <v>9940</v>
      </c>
      <c r="G234" s="26">
        <v>600</v>
      </c>
      <c r="H234" s="26">
        <v>1050</v>
      </c>
      <c r="I234" s="26">
        <v>13690</v>
      </c>
    </row>
    <row r="235" spans="1:9" x14ac:dyDescent="0.25">
      <c r="A235" t="s">
        <v>126</v>
      </c>
      <c r="B235" t="s">
        <v>127</v>
      </c>
      <c r="C235" s="43" t="s">
        <v>34</v>
      </c>
      <c r="D235" s="26">
        <v>115</v>
      </c>
      <c r="E235" s="26">
        <v>185</v>
      </c>
      <c r="F235" s="26">
        <v>1420</v>
      </c>
      <c r="G235" s="26">
        <v>600</v>
      </c>
      <c r="H235" s="26">
        <v>150</v>
      </c>
      <c r="I235" s="26">
        <v>2470</v>
      </c>
    </row>
    <row r="236" spans="1:9" x14ac:dyDescent="0.25">
      <c r="A236" t="s">
        <v>128</v>
      </c>
      <c r="B236" t="s">
        <v>129</v>
      </c>
      <c r="C236" s="43" t="s">
        <v>34</v>
      </c>
      <c r="D236" s="26">
        <v>115</v>
      </c>
      <c r="E236" s="26">
        <v>185</v>
      </c>
      <c r="F236" s="26">
        <v>1420</v>
      </c>
      <c r="G236" s="26">
        <v>600</v>
      </c>
      <c r="H236" s="26">
        <v>150</v>
      </c>
      <c r="I236" s="26">
        <v>2470</v>
      </c>
    </row>
    <row r="237" spans="1:9" x14ac:dyDescent="0.25">
      <c r="A237" t="s">
        <v>130</v>
      </c>
      <c r="B237" t="s">
        <v>131</v>
      </c>
      <c r="C237" s="43" t="s">
        <v>34</v>
      </c>
      <c r="D237" s="26">
        <v>115</v>
      </c>
      <c r="E237" s="26">
        <v>185</v>
      </c>
      <c r="F237" s="26">
        <v>1420</v>
      </c>
      <c r="G237" s="26">
        <v>600</v>
      </c>
      <c r="H237" s="26">
        <v>150</v>
      </c>
      <c r="I237" s="26">
        <v>2470</v>
      </c>
    </row>
    <row r="238" spans="1:9" x14ac:dyDescent="0.25">
      <c r="A238" t="s">
        <v>132</v>
      </c>
      <c r="B238" t="s">
        <v>133</v>
      </c>
      <c r="C238" s="43" t="s">
        <v>34</v>
      </c>
      <c r="D238" s="26">
        <v>115</v>
      </c>
      <c r="E238" s="26">
        <v>185</v>
      </c>
      <c r="F238" s="26">
        <v>1420</v>
      </c>
      <c r="G238" s="26">
        <v>600</v>
      </c>
      <c r="H238" s="26">
        <v>150</v>
      </c>
      <c r="I238" s="26">
        <v>2470</v>
      </c>
    </row>
    <row r="239" spans="1:9" x14ac:dyDescent="0.25">
      <c r="A239" t="s">
        <v>134</v>
      </c>
      <c r="B239" t="s">
        <v>135</v>
      </c>
      <c r="C239" s="43" t="s">
        <v>34</v>
      </c>
      <c r="D239" s="26">
        <v>115</v>
      </c>
      <c r="E239" s="26">
        <v>185</v>
      </c>
      <c r="F239" s="26">
        <v>1420</v>
      </c>
      <c r="G239" s="26">
        <v>600</v>
      </c>
      <c r="H239" s="26">
        <v>150</v>
      </c>
      <c r="I239" s="26">
        <v>2470</v>
      </c>
    </row>
    <row r="240" spans="1:9" x14ac:dyDescent="0.25">
      <c r="A240" t="s">
        <v>136</v>
      </c>
      <c r="B240" t="s">
        <v>137</v>
      </c>
      <c r="C240" s="43" t="s">
        <v>34</v>
      </c>
      <c r="D240" s="26">
        <v>115</v>
      </c>
      <c r="E240" s="26">
        <v>185</v>
      </c>
      <c r="F240" s="26">
        <v>1420</v>
      </c>
      <c r="G240" s="26">
        <v>600</v>
      </c>
      <c r="H240" s="26">
        <v>150</v>
      </c>
      <c r="I240" s="26">
        <v>2470</v>
      </c>
    </row>
    <row r="241" spans="1:9" x14ac:dyDescent="0.25">
      <c r="A241" t="s">
        <v>138</v>
      </c>
      <c r="B241" t="s">
        <v>139</v>
      </c>
      <c r="C241" s="43" t="s">
        <v>34</v>
      </c>
      <c r="D241" s="26">
        <v>115</v>
      </c>
      <c r="E241" s="26">
        <v>185</v>
      </c>
      <c r="F241" s="26">
        <v>1420</v>
      </c>
      <c r="G241" s="26">
        <v>600</v>
      </c>
      <c r="H241" s="26">
        <v>150</v>
      </c>
      <c r="I241" s="26">
        <v>2470</v>
      </c>
    </row>
    <row r="242" spans="1:9" x14ac:dyDescent="0.25">
      <c r="A242" t="s">
        <v>140</v>
      </c>
      <c r="B242" t="s">
        <v>141</v>
      </c>
      <c r="C242" s="43" t="s">
        <v>34</v>
      </c>
      <c r="D242" s="26">
        <v>115</v>
      </c>
      <c r="E242" s="26">
        <v>185</v>
      </c>
      <c r="F242" s="26">
        <v>1420</v>
      </c>
      <c r="G242" s="26">
        <v>600</v>
      </c>
      <c r="H242" s="26">
        <v>150</v>
      </c>
      <c r="I242" s="26">
        <v>2470</v>
      </c>
    </row>
    <row r="243" spans="1:9" x14ac:dyDescent="0.25">
      <c r="A243" t="s">
        <v>142</v>
      </c>
      <c r="B243" t="s">
        <v>143</v>
      </c>
      <c r="C243" s="43" t="s">
        <v>34</v>
      </c>
      <c r="D243" s="26">
        <v>115</v>
      </c>
      <c r="E243" s="26">
        <v>185</v>
      </c>
      <c r="F243" s="26">
        <v>1420</v>
      </c>
      <c r="G243" s="26">
        <v>600</v>
      </c>
      <c r="H243" s="26">
        <v>150</v>
      </c>
      <c r="I243" s="26">
        <v>2470</v>
      </c>
    </row>
    <row r="244" spans="1:9" x14ac:dyDescent="0.25">
      <c r="A244" t="s">
        <v>144</v>
      </c>
      <c r="B244" t="s">
        <v>145</v>
      </c>
      <c r="C244" s="43" t="s">
        <v>34</v>
      </c>
      <c r="D244" s="26">
        <v>115</v>
      </c>
      <c r="E244" s="26">
        <v>185</v>
      </c>
      <c r="F244" s="26">
        <v>1420</v>
      </c>
      <c r="G244" s="26">
        <v>600</v>
      </c>
      <c r="H244" s="26">
        <v>150</v>
      </c>
      <c r="I244" s="26">
        <v>2470</v>
      </c>
    </row>
    <row r="245" spans="1:9" x14ac:dyDescent="0.25">
      <c r="A245" t="s">
        <v>146</v>
      </c>
      <c r="B245" t="s">
        <v>147</v>
      </c>
      <c r="C245" s="43" t="s">
        <v>34</v>
      </c>
      <c r="D245" s="26">
        <v>115</v>
      </c>
      <c r="E245" s="26">
        <v>185</v>
      </c>
      <c r="F245" s="26">
        <v>1420</v>
      </c>
      <c r="G245" s="26">
        <v>600</v>
      </c>
      <c r="H245" s="26">
        <v>150</v>
      </c>
      <c r="I245" s="26">
        <v>2470</v>
      </c>
    </row>
    <row r="246" spans="1:9" x14ac:dyDescent="0.25">
      <c r="A246" t="s">
        <v>148</v>
      </c>
      <c r="B246" t="s">
        <v>149</v>
      </c>
      <c r="C246" s="43" t="s">
        <v>34</v>
      </c>
      <c r="D246" s="26">
        <v>115</v>
      </c>
      <c r="E246" s="26">
        <v>185</v>
      </c>
      <c r="F246" s="26">
        <v>1420</v>
      </c>
      <c r="G246" s="26">
        <v>600</v>
      </c>
      <c r="H246" s="26">
        <v>150</v>
      </c>
      <c r="I246" s="26">
        <v>2470</v>
      </c>
    </row>
    <row r="247" spans="1:9" x14ac:dyDescent="0.25">
      <c r="A247" t="s">
        <v>150</v>
      </c>
      <c r="B247" t="s">
        <v>151</v>
      </c>
      <c r="C247" s="43" t="s">
        <v>34</v>
      </c>
      <c r="D247" s="26">
        <v>115</v>
      </c>
      <c r="E247" s="26">
        <v>185</v>
      </c>
      <c r="F247" s="26">
        <v>1420</v>
      </c>
      <c r="G247" s="26">
        <v>600</v>
      </c>
      <c r="H247" s="26">
        <v>150</v>
      </c>
      <c r="I247" s="26">
        <v>2470</v>
      </c>
    </row>
    <row r="248" spans="1:9" x14ac:dyDescent="0.25">
      <c r="A248" t="s">
        <v>152</v>
      </c>
      <c r="B248" t="s">
        <v>153</v>
      </c>
      <c r="C248" s="43" t="s">
        <v>34</v>
      </c>
      <c r="D248" s="26">
        <v>115</v>
      </c>
      <c r="E248" s="26">
        <v>185</v>
      </c>
      <c r="F248" s="26">
        <v>1420</v>
      </c>
      <c r="G248" s="26">
        <v>600</v>
      </c>
      <c r="H248" s="26">
        <v>150</v>
      </c>
      <c r="I248" s="26">
        <v>2470</v>
      </c>
    </row>
    <row r="249" spans="1:9" x14ac:dyDescent="0.25">
      <c r="A249" t="s">
        <v>154</v>
      </c>
      <c r="B249" t="s">
        <v>155</v>
      </c>
      <c r="C249" s="43" t="s">
        <v>34</v>
      </c>
      <c r="D249" s="26">
        <v>115</v>
      </c>
      <c r="E249" s="26">
        <v>185</v>
      </c>
      <c r="F249" s="26">
        <v>1420</v>
      </c>
      <c r="G249" s="26">
        <v>600</v>
      </c>
      <c r="H249" s="26">
        <v>150</v>
      </c>
      <c r="I249" s="26">
        <v>2470</v>
      </c>
    </row>
    <row r="250" spans="1:9" x14ac:dyDescent="0.25">
      <c r="A250" t="s">
        <v>156</v>
      </c>
      <c r="B250" t="s">
        <v>157</v>
      </c>
      <c r="C250" s="43" t="s">
        <v>34</v>
      </c>
      <c r="D250" s="26">
        <v>115</v>
      </c>
      <c r="E250" s="26">
        <v>185</v>
      </c>
      <c r="F250" s="26">
        <v>1420</v>
      </c>
      <c r="G250" s="26">
        <v>600</v>
      </c>
      <c r="H250" s="26">
        <v>150</v>
      </c>
      <c r="I250" s="26">
        <v>2470</v>
      </c>
    </row>
    <row r="251" spans="1:9" x14ac:dyDescent="0.25">
      <c r="A251" t="s">
        <v>158</v>
      </c>
      <c r="B251" t="s">
        <v>159</v>
      </c>
      <c r="C251" s="43" t="s">
        <v>34</v>
      </c>
      <c r="D251" s="26">
        <v>115</v>
      </c>
      <c r="E251" s="26">
        <v>185</v>
      </c>
      <c r="F251" s="26">
        <v>2130</v>
      </c>
      <c r="G251" s="26">
        <v>600</v>
      </c>
      <c r="H251" s="26">
        <v>150</v>
      </c>
      <c r="I251" s="26">
        <v>3180</v>
      </c>
    </row>
    <row r="252" spans="1:9" x14ac:dyDescent="0.25">
      <c r="A252" t="s">
        <v>160</v>
      </c>
      <c r="B252" t="s">
        <v>161</v>
      </c>
      <c r="C252" s="43" t="s">
        <v>34</v>
      </c>
      <c r="D252" s="26">
        <v>115</v>
      </c>
      <c r="E252" s="26">
        <v>185</v>
      </c>
      <c r="F252" s="26">
        <v>2130</v>
      </c>
      <c r="G252" s="26">
        <v>600</v>
      </c>
      <c r="H252" s="26">
        <v>150</v>
      </c>
      <c r="I252" s="26">
        <v>3180</v>
      </c>
    </row>
    <row r="253" spans="1:9" x14ac:dyDescent="0.25">
      <c r="A253" t="s">
        <v>162</v>
      </c>
      <c r="B253" t="s">
        <v>163</v>
      </c>
      <c r="C253" s="43" t="s">
        <v>34</v>
      </c>
      <c r="D253" s="26">
        <v>115</v>
      </c>
      <c r="E253" s="26">
        <v>185</v>
      </c>
      <c r="F253" s="26">
        <v>1420</v>
      </c>
      <c r="G253" s="26">
        <v>600</v>
      </c>
      <c r="H253" s="26">
        <v>150</v>
      </c>
      <c r="I253" s="26">
        <v>2470</v>
      </c>
    </row>
    <row r="254" spans="1:9" x14ac:dyDescent="0.25">
      <c r="A254" t="s">
        <v>164</v>
      </c>
      <c r="B254" t="s">
        <v>165</v>
      </c>
      <c r="C254" s="43" t="s">
        <v>34</v>
      </c>
      <c r="D254" s="26">
        <v>115</v>
      </c>
      <c r="E254" s="26">
        <v>185</v>
      </c>
      <c r="F254" s="26">
        <v>1420</v>
      </c>
      <c r="G254" s="26">
        <v>600</v>
      </c>
      <c r="H254" s="26">
        <v>150</v>
      </c>
      <c r="I254" s="26">
        <v>2470</v>
      </c>
    </row>
    <row r="255" spans="1:9" x14ac:dyDescent="0.25">
      <c r="A255" t="s">
        <v>166</v>
      </c>
      <c r="B255" t="s">
        <v>51</v>
      </c>
      <c r="C255" s="43" t="s">
        <v>34</v>
      </c>
      <c r="D255" s="26">
        <v>230</v>
      </c>
      <c r="E255" s="26">
        <v>370</v>
      </c>
      <c r="F255" s="26">
        <v>2840</v>
      </c>
      <c r="G255" s="26">
        <v>600</v>
      </c>
      <c r="H255" s="26">
        <v>300</v>
      </c>
      <c r="I255" s="26">
        <v>4340</v>
      </c>
    </row>
    <row r="256" spans="1:9" x14ac:dyDescent="0.25">
      <c r="A256" t="s">
        <v>167</v>
      </c>
      <c r="B256" t="s">
        <v>52</v>
      </c>
      <c r="C256" s="43" t="s">
        <v>34</v>
      </c>
      <c r="D256" s="26">
        <v>115</v>
      </c>
      <c r="E256" s="26">
        <v>185</v>
      </c>
      <c r="F256" s="26">
        <v>1420</v>
      </c>
      <c r="G256" s="26">
        <v>600</v>
      </c>
      <c r="H256" s="26">
        <v>150</v>
      </c>
      <c r="I256" s="26">
        <v>2470</v>
      </c>
    </row>
    <row r="257" spans="1:9" x14ac:dyDescent="0.25">
      <c r="A257" t="s">
        <v>168</v>
      </c>
      <c r="B257" t="s">
        <v>53</v>
      </c>
      <c r="C257" s="43" t="s">
        <v>34</v>
      </c>
      <c r="D257" s="26">
        <v>115</v>
      </c>
      <c r="E257" s="26">
        <v>185</v>
      </c>
      <c r="F257" s="26">
        <v>1420</v>
      </c>
      <c r="G257" s="26">
        <v>600</v>
      </c>
      <c r="H257" s="26">
        <v>150</v>
      </c>
      <c r="I257" s="26">
        <v>2470</v>
      </c>
    </row>
    <row r="258" spans="1:9" x14ac:dyDescent="0.25">
      <c r="A258" t="s">
        <v>169</v>
      </c>
      <c r="B258" t="s">
        <v>54</v>
      </c>
      <c r="C258" s="43" t="s">
        <v>34</v>
      </c>
      <c r="D258" s="26">
        <v>115</v>
      </c>
      <c r="E258" s="26">
        <v>185</v>
      </c>
      <c r="F258" s="26">
        <v>1420</v>
      </c>
      <c r="G258" s="26">
        <v>600</v>
      </c>
      <c r="H258" s="26">
        <v>150</v>
      </c>
      <c r="I258" s="26">
        <v>2470</v>
      </c>
    </row>
    <row r="259" spans="1:9" x14ac:dyDescent="0.25">
      <c r="A259" t="s">
        <v>170</v>
      </c>
      <c r="B259" t="s">
        <v>55</v>
      </c>
      <c r="C259" s="43" t="s">
        <v>34</v>
      </c>
      <c r="D259" s="26">
        <v>115</v>
      </c>
      <c r="E259" s="26">
        <v>185</v>
      </c>
      <c r="F259" s="26">
        <v>1420</v>
      </c>
      <c r="G259" s="26">
        <v>600</v>
      </c>
      <c r="H259" s="26">
        <v>150</v>
      </c>
      <c r="I259" s="26">
        <v>2470</v>
      </c>
    </row>
    <row r="260" spans="1:9" x14ac:dyDescent="0.25">
      <c r="A260" t="s">
        <v>171</v>
      </c>
      <c r="B260" t="s">
        <v>56</v>
      </c>
      <c r="C260" s="43" t="s">
        <v>34</v>
      </c>
      <c r="D260" s="26">
        <v>115</v>
      </c>
      <c r="E260" s="26">
        <v>185</v>
      </c>
      <c r="F260" s="26">
        <v>1420</v>
      </c>
      <c r="G260" s="26">
        <v>600</v>
      </c>
      <c r="H260" s="26">
        <v>150</v>
      </c>
      <c r="I260" s="26">
        <v>2470</v>
      </c>
    </row>
    <row r="261" spans="1:9" x14ac:dyDescent="0.25">
      <c r="A261" t="s">
        <v>172</v>
      </c>
      <c r="B261" t="s">
        <v>57</v>
      </c>
      <c r="C261" s="43" t="s">
        <v>34</v>
      </c>
      <c r="D261" s="26">
        <v>115</v>
      </c>
      <c r="E261" s="26">
        <v>185</v>
      </c>
      <c r="F261" s="26">
        <v>1420</v>
      </c>
      <c r="G261" s="26">
        <v>600</v>
      </c>
      <c r="H261" s="26">
        <v>150</v>
      </c>
      <c r="I261" s="26">
        <v>2470</v>
      </c>
    </row>
    <row r="262" spans="1:9" x14ac:dyDescent="0.25">
      <c r="A262" t="s">
        <v>173</v>
      </c>
      <c r="B262" t="s">
        <v>58</v>
      </c>
      <c r="C262" s="43" t="s">
        <v>34</v>
      </c>
      <c r="D262" s="26">
        <v>115</v>
      </c>
      <c r="E262" s="26">
        <v>185</v>
      </c>
      <c r="F262" s="26">
        <v>1420</v>
      </c>
      <c r="G262" s="26">
        <v>600</v>
      </c>
      <c r="H262" s="26">
        <v>150</v>
      </c>
      <c r="I262" s="26">
        <v>2470</v>
      </c>
    </row>
    <row r="263" spans="1:9" x14ac:dyDescent="0.25">
      <c r="A263" t="s">
        <v>174</v>
      </c>
      <c r="B263" t="s">
        <v>59</v>
      </c>
      <c r="C263" s="43" t="s">
        <v>34</v>
      </c>
      <c r="D263" s="26">
        <v>115</v>
      </c>
      <c r="E263" s="26">
        <v>185</v>
      </c>
      <c r="F263" s="26">
        <v>1420</v>
      </c>
      <c r="G263" s="26">
        <v>600</v>
      </c>
      <c r="H263" s="26">
        <v>150</v>
      </c>
      <c r="I263" s="26">
        <v>2470</v>
      </c>
    </row>
    <row r="264" spans="1:9" x14ac:dyDescent="0.25">
      <c r="A264" t="s">
        <v>175</v>
      </c>
      <c r="B264" t="s">
        <v>60</v>
      </c>
      <c r="C264" s="43" t="s">
        <v>34</v>
      </c>
      <c r="D264" s="26">
        <v>230</v>
      </c>
      <c r="E264" s="26">
        <v>370</v>
      </c>
      <c r="F264" s="26">
        <v>2840</v>
      </c>
      <c r="G264" s="26">
        <v>600</v>
      </c>
      <c r="H264" s="26">
        <v>300</v>
      </c>
      <c r="I264" s="26">
        <v>4340</v>
      </c>
    </row>
    <row r="265" spans="1:9" x14ac:dyDescent="0.25">
      <c r="A265" t="s">
        <v>176</v>
      </c>
      <c r="B265" t="s">
        <v>61</v>
      </c>
      <c r="C265" s="43" t="s">
        <v>34</v>
      </c>
      <c r="D265" s="26">
        <v>115</v>
      </c>
      <c r="E265" s="26">
        <v>185</v>
      </c>
      <c r="F265" s="26">
        <v>1420</v>
      </c>
      <c r="G265" s="26">
        <v>600</v>
      </c>
      <c r="H265" s="26">
        <v>150</v>
      </c>
      <c r="I265" s="26">
        <v>2470</v>
      </c>
    </row>
    <row r="266" spans="1:9" x14ac:dyDescent="0.25">
      <c r="A266" t="s">
        <v>177</v>
      </c>
      <c r="B266" t="s">
        <v>178</v>
      </c>
      <c r="C266" s="43" t="s">
        <v>34</v>
      </c>
      <c r="D266" s="26">
        <v>115</v>
      </c>
      <c r="E266" s="26">
        <v>185</v>
      </c>
      <c r="F266" s="26">
        <v>1420</v>
      </c>
      <c r="G266" s="26">
        <v>600</v>
      </c>
      <c r="H266" s="26">
        <v>150</v>
      </c>
      <c r="I266" s="26">
        <v>2470</v>
      </c>
    </row>
    <row r="267" spans="1:9" x14ac:dyDescent="0.25">
      <c r="A267" t="s">
        <v>179</v>
      </c>
      <c r="B267" t="s">
        <v>62</v>
      </c>
      <c r="C267" s="43" t="s">
        <v>34</v>
      </c>
      <c r="D267" s="26">
        <v>115</v>
      </c>
      <c r="E267" s="26">
        <v>185</v>
      </c>
      <c r="F267" s="26">
        <v>1420</v>
      </c>
      <c r="G267" s="26">
        <v>600</v>
      </c>
      <c r="H267" s="26">
        <v>150</v>
      </c>
      <c r="I267" s="26">
        <v>2470</v>
      </c>
    </row>
    <row r="268" spans="1:9" x14ac:dyDescent="0.25">
      <c r="A268" t="s">
        <v>180</v>
      </c>
      <c r="B268" t="s">
        <v>63</v>
      </c>
      <c r="C268" s="43" t="s">
        <v>34</v>
      </c>
      <c r="D268" s="26">
        <v>115</v>
      </c>
      <c r="E268" s="26">
        <v>185</v>
      </c>
      <c r="F268" s="26">
        <v>1420</v>
      </c>
      <c r="G268" s="26">
        <v>600</v>
      </c>
      <c r="H268" s="26">
        <v>150</v>
      </c>
      <c r="I268" s="26">
        <v>2470</v>
      </c>
    </row>
    <row r="269" spans="1:9" x14ac:dyDescent="0.25">
      <c r="A269" t="s">
        <v>181</v>
      </c>
      <c r="B269" t="s">
        <v>64</v>
      </c>
      <c r="C269" s="43" t="s">
        <v>34</v>
      </c>
      <c r="D269" s="26">
        <v>115</v>
      </c>
      <c r="E269" s="26">
        <v>185</v>
      </c>
      <c r="F269" s="26">
        <v>1420</v>
      </c>
      <c r="G269" s="26">
        <v>600</v>
      </c>
      <c r="H269" s="26">
        <v>150</v>
      </c>
      <c r="I269" s="26">
        <v>2470</v>
      </c>
    </row>
    <row r="270" spans="1:9" x14ac:dyDescent="0.25">
      <c r="A270" t="s">
        <v>182</v>
      </c>
      <c r="B270" t="s">
        <v>65</v>
      </c>
      <c r="C270" s="43" t="s">
        <v>34</v>
      </c>
      <c r="D270" s="26">
        <v>115</v>
      </c>
      <c r="E270" s="26">
        <v>185</v>
      </c>
      <c r="F270" s="26">
        <v>1420</v>
      </c>
      <c r="G270" s="26">
        <v>600</v>
      </c>
      <c r="H270" s="26">
        <v>150</v>
      </c>
      <c r="I270" s="26">
        <v>2470</v>
      </c>
    </row>
    <row r="271" spans="1:9" x14ac:dyDescent="0.25">
      <c r="A271" t="s">
        <v>183</v>
      </c>
      <c r="B271" t="s">
        <v>66</v>
      </c>
      <c r="C271" s="43" t="s">
        <v>34</v>
      </c>
      <c r="D271" s="26">
        <v>115</v>
      </c>
      <c r="E271" s="26">
        <v>185</v>
      </c>
      <c r="F271" s="26">
        <v>1420</v>
      </c>
      <c r="G271" s="26">
        <v>600</v>
      </c>
      <c r="H271" s="26">
        <v>150</v>
      </c>
      <c r="I271" s="26">
        <v>2470</v>
      </c>
    </row>
    <row r="272" spans="1:9" x14ac:dyDescent="0.25">
      <c r="A272" t="s">
        <v>184</v>
      </c>
      <c r="B272" t="s">
        <v>185</v>
      </c>
      <c r="C272" s="43" t="s">
        <v>186</v>
      </c>
      <c r="D272" s="26">
        <v>115</v>
      </c>
      <c r="E272" s="26">
        <v>185</v>
      </c>
      <c r="F272" s="26">
        <v>1420</v>
      </c>
      <c r="G272" s="26">
        <v>600</v>
      </c>
      <c r="H272" s="26">
        <v>150</v>
      </c>
      <c r="I272" s="26">
        <v>2470</v>
      </c>
    </row>
    <row r="273" spans="1:9" x14ac:dyDescent="0.25">
      <c r="A273" t="s">
        <v>187</v>
      </c>
      <c r="B273" t="s">
        <v>188</v>
      </c>
      <c r="C273" s="43" t="s">
        <v>186</v>
      </c>
      <c r="D273" s="26">
        <v>115</v>
      </c>
      <c r="E273" s="26">
        <v>185</v>
      </c>
      <c r="F273" s="26">
        <v>1420</v>
      </c>
      <c r="G273" s="26">
        <v>600</v>
      </c>
      <c r="H273" s="26">
        <v>150</v>
      </c>
      <c r="I273" s="26">
        <v>2470</v>
      </c>
    </row>
    <row r="274" spans="1:9" x14ac:dyDescent="0.25">
      <c r="A274" t="s">
        <v>189</v>
      </c>
      <c r="B274" t="s">
        <v>190</v>
      </c>
      <c r="C274" s="43" t="s">
        <v>186</v>
      </c>
      <c r="D274" s="26">
        <v>115</v>
      </c>
      <c r="E274" s="26">
        <v>185</v>
      </c>
      <c r="F274" s="26">
        <v>1420</v>
      </c>
      <c r="G274" s="26">
        <v>600</v>
      </c>
      <c r="H274" s="26">
        <v>150</v>
      </c>
      <c r="I274" s="26">
        <v>2470</v>
      </c>
    </row>
    <row r="275" spans="1:9" x14ac:dyDescent="0.25">
      <c r="A275" t="s">
        <v>191</v>
      </c>
      <c r="B275" t="s">
        <v>192</v>
      </c>
      <c r="C275" s="43" t="s">
        <v>186</v>
      </c>
      <c r="D275" s="26">
        <v>115</v>
      </c>
      <c r="E275" s="26">
        <v>185</v>
      </c>
      <c r="F275" s="26">
        <v>1420</v>
      </c>
      <c r="G275" s="26">
        <v>600</v>
      </c>
      <c r="H275" s="26">
        <v>150</v>
      </c>
      <c r="I275" s="26">
        <v>2470</v>
      </c>
    </row>
    <row r="276" spans="1:9" x14ac:dyDescent="0.25">
      <c r="A276" t="s">
        <v>193</v>
      </c>
      <c r="B276" t="s">
        <v>194</v>
      </c>
      <c r="C276" s="43" t="s">
        <v>186</v>
      </c>
      <c r="D276" s="26">
        <v>115</v>
      </c>
      <c r="E276" s="26">
        <v>185</v>
      </c>
      <c r="F276" s="26">
        <v>1420</v>
      </c>
      <c r="G276" s="26">
        <v>600</v>
      </c>
      <c r="H276" s="26">
        <v>150</v>
      </c>
      <c r="I276" s="26">
        <v>2470</v>
      </c>
    </row>
    <row r="277" spans="1:9" x14ac:dyDescent="0.25">
      <c r="A277" t="s">
        <v>195</v>
      </c>
      <c r="B277" t="s">
        <v>196</v>
      </c>
      <c r="C277" s="43" t="s">
        <v>186</v>
      </c>
      <c r="D277" s="26">
        <v>115</v>
      </c>
      <c r="E277" s="26">
        <v>185</v>
      </c>
      <c r="F277" s="26">
        <v>1420</v>
      </c>
      <c r="G277" s="26">
        <v>600</v>
      </c>
      <c r="H277" s="26">
        <v>150</v>
      </c>
      <c r="I277" s="26">
        <v>2470</v>
      </c>
    </row>
    <row r="278" spans="1:9" x14ac:dyDescent="0.25">
      <c r="A278" t="s">
        <v>197</v>
      </c>
      <c r="B278" t="s">
        <v>198</v>
      </c>
      <c r="C278" s="43" t="s">
        <v>186</v>
      </c>
      <c r="D278" s="26">
        <v>115</v>
      </c>
      <c r="E278" s="26">
        <v>185</v>
      </c>
      <c r="F278" s="26">
        <v>1420</v>
      </c>
      <c r="G278" s="26">
        <v>600</v>
      </c>
      <c r="H278" s="26">
        <v>150</v>
      </c>
      <c r="I278" s="26">
        <v>2470</v>
      </c>
    </row>
    <row r="279" spans="1:9" x14ac:dyDescent="0.25">
      <c r="A279" t="s">
        <v>199</v>
      </c>
      <c r="B279" t="s">
        <v>200</v>
      </c>
      <c r="C279" s="43" t="s">
        <v>186</v>
      </c>
      <c r="D279" s="26">
        <v>115</v>
      </c>
      <c r="E279" s="26">
        <v>185</v>
      </c>
      <c r="F279" s="26">
        <v>1420</v>
      </c>
      <c r="G279" s="26">
        <v>600</v>
      </c>
      <c r="H279" s="26">
        <v>150</v>
      </c>
      <c r="I279" s="26">
        <v>2470</v>
      </c>
    </row>
    <row r="280" spans="1:9" x14ac:dyDescent="0.25">
      <c r="A280" t="s">
        <v>201</v>
      </c>
      <c r="B280" t="s">
        <v>202</v>
      </c>
      <c r="C280" s="43" t="s">
        <v>186</v>
      </c>
      <c r="D280" s="26">
        <v>115</v>
      </c>
      <c r="E280" s="26">
        <v>185</v>
      </c>
      <c r="F280" s="26">
        <v>1420</v>
      </c>
      <c r="G280" s="26">
        <v>600</v>
      </c>
      <c r="H280" s="26">
        <v>150</v>
      </c>
      <c r="I280" s="26">
        <v>2470</v>
      </c>
    </row>
    <row r="281" spans="1:9" x14ac:dyDescent="0.25">
      <c r="A281" t="s">
        <v>203</v>
      </c>
      <c r="B281" t="s">
        <v>204</v>
      </c>
      <c r="C281" s="43" t="s">
        <v>186</v>
      </c>
      <c r="D281" s="26">
        <v>115</v>
      </c>
      <c r="E281" s="26">
        <v>185</v>
      </c>
      <c r="F281" s="26">
        <v>1420</v>
      </c>
      <c r="G281" s="26">
        <v>600</v>
      </c>
      <c r="H281" s="26">
        <v>150</v>
      </c>
      <c r="I281" s="26">
        <v>2470</v>
      </c>
    </row>
    <row r="282" spans="1:9" x14ac:dyDescent="0.25">
      <c r="A282" t="s">
        <v>205</v>
      </c>
      <c r="B282" t="s">
        <v>206</v>
      </c>
      <c r="C282" s="43" t="s">
        <v>186</v>
      </c>
      <c r="D282" s="26">
        <v>115</v>
      </c>
      <c r="E282" s="26">
        <v>185</v>
      </c>
      <c r="F282" s="26">
        <v>1420</v>
      </c>
      <c r="G282" s="26">
        <v>600</v>
      </c>
      <c r="H282" s="26">
        <v>150</v>
      </c>
      <c r="I282" s="26">
        <v>2470</v>
      </c>
    </row>
    <row r="283" spans="1:9" x14ac:dyDescent="0.25">
      <c r="A283" t="s">
        <v>207</v>
      </c>
      <c r="B283" t="s">
        <v>208</v>
      </c>
      <c r="C283" s="43" t="s">
        <v>186</v>
      </c>
      <c r="D283" s="26">
        <v>115</v>
      </c>
      <c r="E283" s="26">
        <v>185</v>
      </c>
      <c r="F283" s="26">
        <v>1420</v>
      </c>
      <c r="G283" s="26">
        <v>600</v>
      </c>
      <c r="H283" s="26">
        <v>150</v>
      </c>
      <c r="I283" s="26">
        <v>2470</v>
      </c>
    </row>
    <row r="284" spans="1:9" x14ac:dyDescent="0.25">
      <c r="A284" t="s">
        <v>209</v>
      </c>
      <c r="B284" t="s">
        <v>210</v>
      </c>
      <c r="C284" s="43" t="s">
        <v>186</v>
      </c>
      <c r="D284" s="26">
        <v>115</v>
      </c>
      <c r="E284" s="26">
        <v>185</v>
      </c>
      <c r="F284" s="26">
        <v>1420</v>
      </c>
      <c r="G284" s="26">
        <v>600</v>
      </c>
      <c r="H284" s="26">
        <v>150</v>
      </c>
      <c r="I284" s="26">
        <v>2470</v>
      </c>
    </row>
    <row r="285" spans="1:9" x14ac:dyDescent="0.25">
      <c r="A285" t="s">
        <v>211</v>
      </c>
      <c r="B285" t="s">
        <v>212</v>
      </c>
      <c r="C285" s="43" t="s">
        <v>186</v>
      </c>
      <c r="D285" s="26">
        <v>115</v>
      </c>
      <c r="E285" s="26">
        <v>185</v>
      </c>
      <c r="F285" s="26">
        <v>1420</v>
      </c>
      <c r="G285" s="26">
        <v>600</v>
      </c>
      <c r="H285" s="26">
        <v>150</v>
      </c>
      <c r="I285" s="26">
        <v>2470</v>
      </c>
    </row>
    <row r="286" spans="1:9" x14ac:dyDescent="0.25">
      <c r="A286" t="s">
        <v>213</v>
      </c>
      <c r="B286" t="s">
        <v>214</v>
      </c>
      <c r="C286" s="43" t="s">
        <v>186</v>
      </c>
      <c r="D286" s="26">
        <v>115</v>
      </c>
      <c r="E286" s="26">
        <v>185</v>
      </c>
      <c r="F286" s="26">
        <v>1420</v>
      </c>
      <c r="G286" s="26">
        <v>600</v>
      </c>
      <c r="H286" s="26">
        <v>150</v>
      </c>
      <c r="I286" s="26">
        <v>2470</v>
      </c>
    </row>
    <row r="287" spans="1:9" x14ac:dyDescent="0.25">
      <c r="A287" t="s">
        <v>215</v>
      </c>
      <c r="B287" t="s">
        <v>216</v>
      </c>
      <c r="C287" s="43" t="s">
        <v>186</v>
      </c>
      <c r="D287" s="26">
        <v>115</v>
      </c>
      <c r="E287" s="26">
        <v>185</v>
      </c>
      <c r="F287" s="26">
        <v>1420</v>
      </c>
      <c r="G287" s="26">
        <v>600</v>
      </c>
      <c r="H287" s="26">
        <v>150</v>
      </c>
      <c r="I287" s="26">
        <v>2470</v>
      </c>
    </row>
    <row r="288" spans="1:9" x14ac:dyDescent="0.25">
      <c r="A288" t="s">
        <v>217</v>
      </c>
      <c r="B288" t="s">
        <v>218</v>
      </c>
      <c r="C288" s="43" t="s">
        <v>186</v>
      </c>
      <c r="D288" s="26">
        <v>115</v>
      </c>
      <c r="E288" s="26">
        <v>185</v>
      </c>
      <c r="F288" s="26">
        <v>1420</v>
      </c>
      <c r="G288" s="26">
        <v>600</v>
      </c>
      <c r="H288" s="26">
        <v>150</v>
      </c>
      <c r="I288" s="26">
        <v>2470</v>
      </c>
    </row>
    <row r="289" spans="1:9" x14ac:dyDescent="0.25">
      <c r="A289" t="s">
        <v>219</v>
      </c>
      <c r="B289" t="s">
        <v>220</v>
      </c>
      <c r="C289" s="43" t="s">
        <v>186</v>
      </c>
      <c r="D289" s="26">
        <v>115</v>
      </c>
      <c r="E289" s="26">
        <v>185</v>
      </c>
      <c r="F289" s="26">
        <v>1420</v>
      </c>
      <c r="G289" s="26">
        <v>600</v>
      </c>
      <c r="H289" s="26">
        <v>150</v>
      </c>
      <c r="I289" s="26">
        <v>2470</v>
      </c>
    </row>
    <row r="290" spans="1:9" x14ac:dyDescent="0.25">
      <c r="A290" t="s">
        <v>221</v>
      </c>
      <c r="B290" t="s">
        <v>222</v>
      </c>
      <c r="C290" s="43" t="s">
        <v>186</v>
      </c>
      <c r="D290" s="26">
        <v>115</v>
      </c>
      <c r="E290" s="26">
        <v>185</v>
      </c>
      <c r="F290" s="26">
        <v>1420</v>
      </c>
      <c r="G290" s="26">
        <v>600</v>
      </c>
      <c r="H290" s="26">
        <v>150</v>
      </c>
      <c r="I290" s="26">
        <v>2470</v>
      </c>
    </row>
    <row r="291" spans="1:9" x14ac:dyDescent="0.25">
      <c r="A291" t="s">
        <v>223</v>
      </c>
      <c r="B291" t="s">
        <v>224</v>
      </c>
      <c r="C291" s="43" t="s">
        <v>186</v>
      </c>
      <c r="D291" s="26">
        <v>115</v>
      </c>
      <c r="E291" s="26">
        <v>185</v>
      </c>
      <c r="F291" s="26">
        <v>1420</v>
      </c>
      <c r="G291" s="26">
        <v>600</v>
      </c>
      <c r="H291" s="26">
        <v>150</v>
      </c>
      <c r="I291" s="26">
        <v>2470</v>
      </c>
    </row>
    <row r="292" spans="1:9" x14ac:dyDescent="0.25">
      <c r="A292" t="s">
        <v>225</v>
      </c>
      <c r="B292" t="s">
        <v>226</v>
      </c>
      <c r="C292" s="43" t="s">
        <v>186</v>
      </c>
      <c r="D292" s="26">
        <v>115</v>
      </c>
      <c r="E292" s="26">
        <v>185</v>
      </c>
      <c r="F292" s="26">
        <v>1420</v>
      </c>
      <c r="G292" s="26">
        <v>600</v>
      </c>
      <c r="H292" s="26">
        <v>150</v>
      </c>
      <c r="I292" s="26">
        <v>2470</v>
      </c>
    </row>
    <row r="293" spans="1:9" x14ac:dyDescent="0.25">
      <c r="A293" t="s">
        <v>227</v>
      </c>
      <c r="B293" t="s">
        <v>228</v>
      </c>
      <c r="C293" s="43" t="s">
        <v>186</v>
      </c>
      <c r="D293" s="26">
        <v>115</v>
      </c>
      <c r="E293" s="26">
        <v>185</v>
      </c>
      <c r="F293" s="26">
        <v>1420</v>
      </c>
      <c r="G293" s="26">
        <v>600</v>
      </c>
      <c r="H293" s="26">
        <v>150</v>
      </c>
      <c r="I293" s="26">
        <v>2470</v>
      </c>
    </row>
    <row r="294" spans="1:9" x14ac:dyDescent="0.25">
      <c r="A294" t="s">
        <v>229</v>
      </c>
      <c r="B294" t="s">
        <v>230</v>
      </c>
      <c r="C294" s="43" t="s">
        <v>186</v>
      </c>
      <c r="D294" s="26">
        <v>115</v>
      </c>
      <c r="E294" s="26">
        <v>185</v>
      </c>
      <c r="F294" s="26">
        <v>1420</v>
      </c>
      <c r="G294" s="26">
        <v>600</v>
      </c>
      <c r="H294" s="26">
        <v>150</v>
      </c>
      <c r="I294" s="26">
        <v>2470</v>
      </c>
    </row>
    <row r="295" spans="1:9" x14ac:dyDescent="0.25">
      <c r="A295" t="s">
        <v>231</v>
      </c>
      <c r="B295" t="s">
        <v>232</v>
      </c>
      <c r="C295" s="43" t="s">
        <v>186</v>
      </c>
      <c r="D295" s="26">
        <v>115</v>
      </c>
      <c r="E295" s="26">
        <v>185</v>
      </c>
      <c r="F295" s="26">
        <v>1420</v>
      </c>
      <c r="G295" s="26">
        <v>600</v>
      </c>
      <c r="H295" s="26">
        <v>150</v>
      </c>
      <c r="I295" s="26">
        <v>2470</v>
      </c>
    </row>
    <row r="296" spans="1:9" x14ac:dyDescent="0.25">
      <c r="A296" t="s">
        <v>233</v>
      </c>
      <c r="B296" t="s">
        <v>234</v>
      </c>
      <c r="C296" s="43" t="s">
        <v>186</v>
      </c>
      <c r="D296" s="26">
        <v>230</v>
      </c>
      <c r="E296" s="26">
        <v>370</v>
      </c>
      <c r="F296" s="26">
        <v>2840</v>
      </c>
      <c r="G296" s="26">
        <v>600</v>
      </c>
      <c r="H296" s="26">
        <v>300</v>
      </c>
      <c r="I296" s="26">
        <v>4340</v>
      </c>
    </row>
    <row r="297" spans="1:9" x14ac:dyDescent="0.25">
      <c r="A297" t="s">
        <v>235</v>
      </c>
      <c r="B297" t="s">
        <v>236</v>
      </c>
      <c r="C297" s="43" t="s">
        <v>186</v>
      </c>
      <c r="D297" s="26">
        <v>345</v>
      </c>
      <c r="E297" s="26">
        <v>555</v>
      </c>
      <c r="F297" s="26">
        <v>4260</v>
      </c>
      <c r="G297" s="26">
        <v>600</v>
      </c>
      <c r="H297" s="26">
        <v>450</v>
      </c>
      <c r="I297" s="26">
        <v>6210</v>
      </c>
    </row>
    <row r="298" spans="1:9" x14ac:dyDescent="0.25">
      <c r="A298" t="s">
        <v>237</v>
      </c>
      <c r="B298" t="s">
        <v>238</v>
      </c>
      <c r="C298" s="43" t="s">
        <v>186</v>
      </c>
      <c r="D298" s="26">
        <v>115</v>
      </c>
      <c r="E298" s="26">
        <v>185</v>
      </c>
      <c r="F298" s="26">
        <v>1420</v>
      </c>
      <c r="G298" s="26">
        <v>600</v>
      </c>
      <c r="H298" s="26">
        <v>150</v>
      </c>
      <c r="I298" s="26">
        <v>2470</v>
      </c>
    </row>
    <row r="299" spans="1:9" x14ac:dyDescent="0.25">
      <c r="A299" t="s">
        <v>239</v>
      </c>
      <c r="B299" t="s">
        <v>240</v>
      </c>
      <c r="C299" s="43" t="s">
        <v>186</v>
      </c>
      <c r="D299" s="26">
        <v>115</v>
      </c>
      <c r="E299" s="26">
        <v>185</v>
      </c>
      <c r="F299" s="26">
        <v>1420</v>
      </c>
      <c r="G299" s="26">
        <v>600</v>
      </c>
      <c r="H299" s="26">
        <v>150</v>
      </c>
      <c r="I299" s="26">
        <v>2470</v>
      </c>
    </row>
    <row r="300" spans="1:9" x14ac:dyDescent="0.25">
      <c r="A300" t="s">
        <v>241</v>
      </c>
      <c r="B300" t="s">
        <v>242</v>
      </c>
      <c r="C300" s="43" t="s">
        <v>186</v>
      </c>
      <c r="D300" s="26">
        <v>115</v>
      </c>
      <c r="E300" s="26">
        <v>185</v>
      </c>
      <c r="F300" s="26">
        <v>1420</v>
      </c>
      <c r="G300" s="26">
        <v>600</v>
      </c>
      <c r="H300" s="26">
        <v>150</v>
      </c>
      <c r="I300" s="26">
        <v>2470</v>
      </c>
    </row>
    <row r="301" spans="1:9" x14ac:dyDescent="0.25">
      <c r="A301" t="s">
        <v>243</v>
      </c>
      <c r="B301" t="s">
        <v>244</v>
      </c>
      <c r="C301" s="43" t="s">
        <v>186</v>
      </c>
      <c r="D301" s="26">
        <v>115</v>
      </c>
      <c r="E301" s="26">
        <v>185</v>
      </c>
      <c r="F301" s="26">
        <v>1420</v>
      </c>
      <c r="G301" s="26">
        <v>600</v>
      </c>
      <c r="H301" s="26">
        <v>150</v>
      </c>
      <c r="I301" s="26">
        <v>2470</v>
      </c>
    </row>
    <row r="302" spans="1:9" x14ac:dyDescent="0.25">
      <c r="A302" t="s">
        <v>245</v>
      </c>
      <c r="B302" t="s">
        <v>246</v>
      </c>
      <c r="C302" s="43" t="s">
        <v>186</v>
      </c>
      <c r="D302" s="26">
        <v>115</v>
      </c>
      <c r="E302" s="26">
        <v>185</v>
      </c>
      <c r="F302" s="26">
        <v>1420</v>
      </c>
      <c r="G302" s="26">
        <v>600</v>
      </c>
      <c r="H302" s="26">
        <v>150</v>
      </c>
      <c r="I302" s="26">
        <v>2470</v>
      </c>
    </row>
    <row r="303" spans="1:9" x14ac:dyDescent="0.25">
      <c r="A303" t="s">
        <v>247</v>
      </c>
      <c r="B303" t="s">
        <v>248</v>
      </c>
      <c r="C303" s="43" t="s">
        <v>186</v>
      </c>
      <c r="D303" s="26">
        <v>115</v>
      </c>
      <c r="E303" s="26">
        <v>185</v>
      </c>
      <c r="F303" s="26">
        <v>1420</v>
      </c>
      <c r="G303" s="26">
        <v>600</v>
      </c>
      <c r="H303" s="26">
        <v>150</v>
      </c>
      <c r="I303" s="26">
        <v>2470</v>
      </c>
    </row>
    <row r="304" spans="1:9" x14ac:dyDescent="0.25">
      <c r="A304" t="s">
        <v>249</v>
      </c>
      <c r="B304" t="s">
        <v>250</v>
      </c>
      <c r="C304" s="43" t="s">
        <v>186</v>
      </c>
      <c r="D304" s="26">
        <v>115</v>
      </c>
      <c r="E304" s="26">
        <v>185</v>
      </c>
      <c r="F304" s="26">
        <v>1420</v>
      </c>
      <c r="G304" s="26">
        <v>600</v>
      </c>
      <c r="H304" s="26">
        <v>150</v>
      </c>
      <c r="I304" s="26">
        <v>2470</v>
      </c>
    </row>
    <row r="305" spans="1:9" x14ac:dyDescent="0.25">
      <c r="A305" t="s">
        <v>251</v>
      </c>
      <c r="B305" t="s">
        <v>252</v>
      </c>
      <c r="C305" s="43" t="s">
        <v>186</v>
      </c>
      <c r="D305" s="26">
        <v>115</v>
      </c>
      <c r="E305" s="26">
        <v>185</v>
      </c>
      <c r="F305" s="26">
        <v>1420</v>
      </c>
      <c r="G305" s="26">
        <v>600</v>
      </c>
      <c r="H305" s="26">
        <v>150</v>
      </c>
      <c r="I305" s="26">
        <v>2470</v>
      </c>
    </row>
    <row r="306" spans="1:9" x14ac:dyDescent="0.25">
      <c r="A306" t="s">
        <v>253</v>
      </c>
      <c r="B306" t="s">
        <v>254</v>
      </c>
      <c r="C306" s="43" t="s">
        <v>186</v>
      </c>
      <c r="D306" s="26">
        <v>115</v>
      </c>
      <c r="E306" s="26">
        <v>185</v>
      </c>
      <c r="F306" s="26">
        <v>1420</v>
      </c>
      <c r="G306" s="26">
        <v>600</v>
      </c>
      <c r="H306" s="26">
        <v>150</v>
      </c>
      <c r="I306" s="26">
        <v>2470</v>
      </c>
    </row>
    <row r="307" spans="1:9" x14ac:dyDescent="0.25">
      <c r="A307" t="s">
        <v>255</v>
      </c>
      <c r="B307" t="s">
        <v>256</v>
      </c>
      <c r="C307" s="43" t="s">
        <v>186</v>
      </c>
      <c r="D307" s="26">
        <v>115</v>
      </c>
      <c r="E307" s="26">
        <v>185</v>
      </c>
      <c r="F307" s="26">
        <v>1420</v>
      </c>
      <c r="G307" s="26">
        <v>600</v>
      </c>
      <c r="H307" s="26">
        <v>150</v>
      </c>
      <c r="I307" s="26">
        <v>2470</v>
      </c>
    </row>
    <row r="308" spans="1:9" x14ac:dyDescent="0.25">
      <c r="A308" t="s">
        <v>257</v>
      </c>
      <c r="B308" t="s">
        <v>258</v>
      </c>
      <c r="C308" s="43" t="s">
        <v>186</v>
      </c>
      <c r="D308" s="26">
        <v>115</v>
      </c>
      <c r="E308" s="26">
        <v>185</v>
      </c>
      <c r="F308" s="26">
        <v>1420</v>
      </c>
      <c r="G308" s="26">
        <v>600</v>
      </c>
      <c r="H308" s="26">
        <v>150</v>
      </c>
      <c r="I308" s="26">
        <v>2470</v>
      </c>
    </row>
    <row r="309" spans="1:9" x14ac:dyDescent="0.25">
      <c r="A309" t="s">
        <v>259</v>
      </c>
      <c r="B309" t="s">
        <v>260</v>
      </c>
      <c r="C309" s="43" t="s">
        <v>186</v>
      </c>
      <c r="D309" s="26">
        <v>115</v>
      </c>
      <c r="E309" s="26">
        <v>185</v>
      </c>
      <c r="F309" s="26">
        <v>1420</v>
      </c>
      <c r="G309" s="26">
        <v>600</v>
      </c>
      <c r="H309" s="26">
        <v>150</v>
      </c>
      <c r="I309" s="26">
        <v>2470</v>
      </c>
    </row>
    <row r="310" spans="1:9" x14ac:dyDescent="0.25">
      <c r="A310" t="s">
        <v>261</v>
      </c>
      <c r="B310" t="s">
        <v>262</v>
      </c>
      <c r="C310" s="43" t="s">
        <v>186</v>
      </c>
      <c r="D310" s="26">
        <v>115</v>
      </c>
      <c r="E310" s="26">
        <v>185</v>
      </c>
      <c r="F310" s="26">
        <v>1420</v>
      </c>
      <c r="G310" s="26">
        <v>600</v>
      </c>
      <c r="H310" s="26">
        <v>150</v>
      </c>
      <c r="I310" s="26">
        <v>2470</v>
      </c>
    </row>
    <row r="311" spans="1:9" x14ac:dyDescent="0.25">
      <c r="A311" t="s">
        <v>263</v>
      </c>
      <c r="B311" t="s">
        <v>264</v>
      </c>
      <c r="C311" s="43" t="s">
        <v>186</v>
      </c>
      <c r="D311" s="26">
        <v>115</v>
      </c>
      <c r="E311" s="26">
        <v>185</v>
      </c>
      <c r="F311" s="26">
        <v>1420</v>
      </c>
      <c r="G311" s="26">
        <v>600</v>
      </c>
      <c r="H311" s="26">
        <v>150</v>
      </c>
      <c r="I311" s="26">
        <v>2470</v>
      </c>
    </row>
    <row r="312" spans="1:9" x14ac:dyDescent="0.25">
      <c r="A312" t="s">
        <v>265</v>
      </c>
      <c r="B312" t="s">
        <v>266</v>
      </c>
      <c r="C312" s="43" t="s">
        <v>186</v>
      </c>
      <c r="D312" s="26">
        <v>115</v>
      </c>
      <c r="E312" s="26">
        <v>185</v>
      </c>
      <c r="F312" s="26">
        <v>1420</v>
      </c>
      <c r="G312" s="26">
        <v>600</v>
      </c>
      <c r="H312" s="26">
        <v>150</v>
      </c>
      <c r="I312" s="26">
        <v>2470</v>
      </c>
    </row>
    <row r="313" spans="1:9" x14ac:dyDescent="0.25">
      <c r="A313" t="s">
        <v>267</v>
      </c>
      <c r="B313" t="s">
        <v>268</v>
      </c>
      <c r="C313" s="43" t="s">
        <v>186</v>
      </c>
      <c r="D313" s="26">
        <v>115</v>
      </c>
      <c r="E313" s="26">
        <v>185</v>
      </c>
      <c r="F313" s="26">
        <v>1420</v>
      </c>
      <c r="G313" s="26">
        <v>600</v>
      </c>
      <c r="H313" s="26">
        <v>150</v>
      </c>
      <c r="I313" s="26">
        <v>2470</v>
      </c>
    </row>
    <row r="314" spans="1:9" x14ac:dyDescent="0.25">
      <c r="A314" t="s">
        <v>269</v>
      </c>
      <c r="B314" t="s">
        <v>270</v>
      </c>
      <c r="C314" s="43" t="s">
        <v>186</v>
      </c>
      <c r="D314" s="26">
        <v>115</v>
      </c>
      <c r="E314" s="26">
        <v>185</v>
      </c>
      <c r="F314" s="26">
        <v>1420</v>
      </c>
      <c r="G314" s="26">
        <v>600</v>
      </c>
      <c r="H314" s="26">
        <v>150</v>
      </c>
      <c r="I314" s="26">
        <v>2470</v>
      </c>
    </row>
    <row r="315" spans="1:9" x14ac:dyDescent="0.25">
      <c r="A315" t="s">
        <v>271</v>
      </c>
      <c r="B315" t="s">
        <v>272</v>
      </c>
      <c r="C315" s="43" t="s">
        <v>186</v>
      </c>
      <c r="D315" s="26">
        <v>115</v>
      </c>
      <c r="E315" s="26">
        <v>185</v>
      </c>
      <c r="F315" s="26">
        <v>1420</v>
      </c>
      <c r="G315" s="26">
        <v>600</v>
      </c>
      <c r="H315" s="26">
        <v>150</v>
      </c>
      <c r="I315" s="26">
        <v>2470</v>
      </c>
    </row>
    <row r="316" spans="1:9" x14ac:dyDescent="0.25">
      <c r="A316" t="s">
        <v>273</v>
      </c>
      <c r="B316" t="s">
        <v>274</v>
      </c>
      <c r="C316" s="43" t="s">
        <v>186</v>
      </c>
      <c r="D316" s="26">
        <v>230</v>
      </c>
      <c r="E316" s="26">
        <v>370</v>
      </c>
      <c r="F316" s="26">
        <v>2840</v>
      </c>
      <c r="G316" s="26">
        <v>600</v>
      </c>
      <c r="H316" s="26">
        <v>300</v>
      </c>
      <c r="I316" s="26">
        <v>4340</v>
      </c>
    </row>
    <row r="317" spans="1:9" x14ac:dyDescent="0.25">
      <c r="A317" t="s">
        <v>275</v>
      </c>
      <c r="B317" t="s">
        <v>276</v>
      </c>
      <c r="C317" s="43" t="s">
        <v>186</v>
      </c>
      <c r="D317" s="26">
        <v>115</v>
      </c>
      <c r="E317" s="26">
        <v>185</v>
      </c>
      <c r="F317" s="26">
        <v>1420</v>
      </c>
      <c r="G317" s="26">
        <v>600</v>
      </c>
      <c r="H317" s="26">
        <v>150</v>
      </c>
      <c r="I317" s="26">
        <v>2470</v>
      </c>
    </row>
    <row r="318" spans="1:9" x14ac:dyDescent="0.25">
      <c r="A318" t="s">
        <v>277</v>
      </c>
      <c r="B318" t="s">
        <v>278</v>
      </c>
      <c r="C318" s="43" t="s">
        <v>186</v>
      </c>
      <c r="D318" s="26">
        <v>115</v>
      </c>
      <c r="E318" s="26">
        <v>185</v>
      </c>
      <c r="F318" s="26">
        <v>1420</v>
      </c>
      <c r="G318" s="26">
        <v>600</v>
      </c>
      <c r="H318" s="26">
        <v>150</v>
      </c>
      <c r="I318" s="26">
        <v>2470</v>
      </c>
    </row>
    <row r="319" spans="1:9" x14ac:dyDescent="0.25">
      <c r="A319" t="s">
        <v>279</v>
      </c>
      <c r="B319" t="s">
        <v>280</v>
      </c>
      <c r="C319" s="43" t="s">
        <v>186</v>
      </c>
      <c r="D319" s="26">
        <v>115</v>
      </c>
      <c r="E319" s="26">
        <v>185</v>
      </c>
      <c r="F319" s="26">
        <v>1420</v>
      </c>
      <c r="G319" s="26">
        <v>600</v>
      </c>
      <c r="H319" s="26">
        <v>150</v>
      </c>
      <c r="I319" s="26">
        <v>2470</v>
      </c>
    </row>
    <row r="320" spans="1:9" x14ac:dyDescent="0.25">
      <c r="A320" t="s">
        <v>281</v>
      </c>
      <c r="B320" t="s">
        <v>282</v>
      </c>
      <c r="C320" s="43" t="s">
        <v>186</v>
      </c>
      <c r="D320" s="26">
        <v>115</v>
      </c>
      <c r="E320" s="26">
        <v>185</v>
      </c>
      <c r="F320" s="26">
        <v>1420</v>
      </c>
      <c r="G320" s="26">
        <v>600</v>
      </c>
      <c r="H320" s="26">
        <v>150</v>
      </c>
      <c r="I320" s="26">
        <v>2470</v>
      </c>
    </row>
    <row r="321" spans="1:9" x14ac:dyDescent="0.25">
      <c r="A321" t="s">
        <v>283</v>
      </c>
      <c r="B321" t="s">
        <v>284</v>
      </c>
      <c r="C321" s="43" t="s">
        <v>186</v>
      </c>
      <c r="D321" s="26">
        <v>115</v>
      </c>
      <c r="E321" s="26">
        <v>185</v>
      </c>
      <c r="F321" s="26">
        <v>1420</v>
      </c>
      <c r="G321" s="26">
        <v>600</v>
      </c>
      <c r="H321" s="26">
        <v>150</v>
      </c>
      <c r="I321" s="26">
        <v>2470</v>
      </c>
    </row>
    <row r="322" spans="1:9" x14ac:dyDescent="0.25">
      <c r="A322" t="s">
        <v>285</v>
      </c>
      <c r="B322" t="s">
        <v>286</v>
      </c>
      <c r="C322" s="43" t="s">
        <v>186</v>
      </c>
      <c r="D322" s="26">
        <v>115</v>
      </c>
      <c r="E322" s="26">
        <v>185</v>
      </c>
      <c r="F322" s="26">
        <v>1420</v>
      </c>
      <c r="G322" s="26">
        <v>600</v>
      </c>
      <c r="H322" s="26">
        <v>150</v>
      </c>
      <c r="I322" s="26">
        <v>2470</v>
      </c>
    </row>
    <row r="323" spans="1:9" x14ac:dyDescent="0.25">
      <c r="A323" t="s">
        <v>287</v>
      </c>
      <c r="B323" t="s">
        <v>288</v>
      </c>
      <c r="C323" s="43" t="s">
        <v>186</v>
      </c>
      <c r="D323" s="26">
        <v>230</v>
      </c>
      <c r="E323" s="26">
        <v>370</v>
      </c>
      <c r="F323" s="26">
        <v>2840</v>
      </c>
      <c r="G323" s="26">
        <v>600</v>
      </c>
      <c r="H323" s="26">
        <v>300</v>
      </c>
      <c r="I323" s="26">
        <v>4340</v>
      </c>
    </row>
    <row r="324" spans="1:9" x14ac:dyDescent="0.25">
      <c r="A324" t="s">
        <v>289</v>
      </c>
      <c r="B324" t="s">
        <v>290</v>
      </c>
      <c r="C324" s="43" t="s">
        <v>186</v>
      </c>
      <c r="D324" s="26">
        <v>115</v>
      </c>
      <c r="E324" s="26">
        <v>185</v>
      </c>
      <c r="F324" s="26">
        <v>1420</v>
      </c>
      <c r="G324" s="26">
        <v>600</v>
      </c>
      <c r="H324" s="26">
        <v>150</v>
      </c>
      <c r="I324" s="26">
        <v>2470</v>
      </c>
    </row>
    <row r="325" spans="1:9" x14ac:dyDescent="0.25">
      <c r="A325" t="s">
        <v>291</v>
      </c>
      <c r="B325" t="s">
        <v>292</v>
      </c>
      <c r="C325" s="43" t="s">
        <v>186</v>
      </c>
      <c r="D325" s="26">
        <v>115</v>
      </c>
      <c r="E325" s="26">
        <v>185</v>
      </c>
      <c r="F325" s="26">
        <v>1420</v>
      </c>
      <c r="G325" s="26">
        <v>600</v>
      </c>
      <c r="H325" s="26">
        <v>150</v>
      </c>
      <c r="I325" s="26">
        <v>2470</v>
      </c>
    </row>
    <row r="326" spans="1:9" x14ac:dyDescent="0.25">
      <c r="A326" t="s">
        <v>293</v>
      </c>
      <c r="B326" t="s">
        <v>294</v>
      </c>
      <c r="C326" s="43" t="s">
        <v>186</v>
      </c>
      <c r="D326" s="26">
        <v>115</v>
      </c>
      <c r="E326" s="26">
        <v>185</v>
      </c>
      <c r="F326" s="26">
        <v>1420</v>
      </c>
      <c r="G326" s="26">
        <v>600</v>
      </c>
      <c r="H326" s="26">
        <v>150</v>
      </c>
      <c r="I326" s="26">
        <v>2470</v>
      </c>
    </row>
    <row r="327" spans="1:9" x14ac:dyDescent="0.25">
      <c r="A327" t="s">
        <v>295</v>
      </c>
      <c r="B327" t="s">
        <v>296</v>
      </c>
      <c r="C327" s="43" t="s">
        <v>186</v>
      </c>
      <c r="D327" s="26">
        <v>115</v>
      </c>
      <c r="E327" s="26">
        <v>185</v>
      </c>
      <c r="F327" s="26">
        <v>1420</v>
      </c>
      <c r="G327" s="26">
        <v>600</v>
      </c>
      <c r="H327" s="26">
        <v>150</v>
      </c>
      <c r="I327" s="26">
        <v>2470</v>
      </c>
    </row>
    <row r="328" spans="1:9" x14ac:dyDescent="0.25">
      <c r="A328" t="s">
        <v>297</v>
      </c>
      <c r="B328" t="s">
        <v>298</v>
      </c>
      <c r="C328" s="43" t="s">
        <v>186</v>
      </c>
      <c r="D328" s="26">
        <v>115</v>
      </c>
      <c r="E328" s="26">
        <v>185</v>
      </c>
      <c r="F328" s="26">
        <v>1420</v>
      </c>
      <c r="G328" s="26">
        <v>600</v>
      </c>
      <c r="H328" s="26">
        <v>150</v>
      </c>
      <c r="I328" s="26">
        <v>2470</v>
      </c>
    </row>
    <row r="329" spans="1:9" x14ac:dyDescent="0.25">
      <c r="A329" t="s">
        <v>299</v>
      </c>
      <c r="B329" t="s">
        <v>300</v>
      </c>
      <c r="C329" s="43" t="s">
        <v>186</v>
      </c>
      <c r="D329" s="26">
        <v>115</v>
      </c>
      <c r="E329" s="26">
        <v>185</v>
      </c>
      <c r="F329" s="26">
        <v>1420</v>
      </c>
      <c r="G329" s="26">
        <v>600</v>
      </c>
      <c r="H329" s="26">
        <v>150</v>
      </c>
      <c r="I329" s="26">
        <v>2470</v>
      </c>
    </row>
    <row r="330" spans="1:9" x14ac:dyDescent="0.25">
      <c r="A330" t="s">
        <v>301</v>
      </c>
      <c r="B330" t="s">
        <v>302</v>
      </c>
      <c r="C330" s="43" t="s">
        <v>186</v>
      </c>
      <c r="D330" s="26">
        <v>115</v>
      </c>
      <c r="E330" s="26">
        <v>185</v>
      </c>
      <c r="F330" s="26">
        <v>1420</v>
      </c>
      <c r="G330" s="26">
        <v>600</v>
      </c>
      <c r="H330" s="26">
        <v>150</v>
      </c>
      <c r="I330" s="26">
        <v>2470</v>
      </c>
    </row>
    <row r="331" spans="1:9" x14ac:dyDescent="0.25">
      <c r="A331" t="s">
        <v>303</v>
      </c>
      <c r="B331" t="s">
        <v>304</v>
      </c>
      <c r="C331" s="43" t="s">
        <v>186</v>
      </c>
      <c r="D331" s="26">
        <v>115</v>
      </c>
      <c r="E331" s="26">
        <v>185</v>
      </c>
      <c r="F331" s="26">
        <v>1420</v>
      </c>
      <c r="G331" s="26">
        <v>600</v>
      </c>
      <c r="H331" s="26">
        <v>150</v>
      </c>
      <c r="I331" s="26">
        <v>2470</v>
      </c>
    </row>
    <row r="332" spans="1:9" x14ac:dyDescent="0.25">
      <c r="A332" t="s">
        <v>305</v>
      </c>
      <c r="B332" t="s">
        <v>306</v>
      </c>
      <c r="C332" s="43" t="s">
        <v>186</v>
      </c>
      <c r="D332" s="26">
        <v>115</v>
      </c>
      <c r="E332" s="26">
        <v>185</v>
      </c>
      <c r="F332" s="26">
        <v>1420</v>
      </c>
      <c r="G332" s="26">
        <v>600</v>
      </c>
      <c r="H332" s="26">
        <v>150</v>
      </c>
      <c r="I332" s="26">
        <v>2470</v>
      </c>
    </row>
    <row r="333" spans="1:9" x14ac:dyDescent="0.25">
      <c r="A333" t="s">
        <v>307</v>
      </c>
      <c r="B333" t="s">
        <v>308</v>
      </c>
      <c r="C333" s="43" t="s">
        <v>186</v>
      </c>
      <c r="D333" s="26">
        <v>115</v>
      </c>
      <c r="E333" s="26">
        <v>185</v>
      </c>
      <c r="F333" s="26">
        <v>1420</v>
      </c>
      <c r="G333" s="26">
        <v>600</v>
      </c>
      <c r="H333" s="26">
        <v>150</v>
      </c>
      <c r="I333" s="26">
        <v>2470</v>
      </c>
    </row>
    <row r="334" spans="1:9" x14ac:dyDescent="0.25">
      <c r="A334" t="s">
        <v>309</v>
      </c>
      <c r="B334" t="s">
        <v>310</v>
      </c>
      <c r="C334" s="43" t="s">
        <v>186</v>
      </c>
      <c r="D334" s="26">
        <v>115</v>
      </c>
      <c r="E334" s="26">
        <v>185</v>
      </c>
      <c r="F334" s="26">
        <v>1420</v>
      </c>
      <c r="G334" s="26">
        <v>600</v>
      </c>
      <c r="H334" s="26">
        <v>150</v>
      </c>
      <c r="I334" s="26">
        <v>2470</v>
      </c>
    </row>
    <row r="335" spans="1:9" x14ac:dyDescent="0.25">
      <c r="A335" t="s">
        <v>311</v>
      </c>
      <c r="B335" t="s">
        <v>312</v>
      </c>
      <c r="C335" s="43" t="s">
        <v>186</v>
      </c>
      <c r="D335" s="26">
        <v>115</v>
      </c>
      <c r="E335" s="26">
        <v>185</v>
      </c>
      <c r="F335" s="26">
        <v>1420</v>
      </c>
      <c r="G335" s="26">
        <v>600</v>
      </c>
      <c r="H335" s="26">
        <v>150</v>
      </c>
      <c r="I335" s="26">
        <v>2470</v>
      </c>
    </row>
    <row r="336" spans="1:9" x14ac:dyDescent="0.25">
      <c r="A336" t="s">
        <v>313</v>
      </c>
      <c r="B336" t="s">
        <v>314</v>
      </c>
      <c r="C336" s="43" t="s">
        <v>186</v>
      </c>
      <c r="D336" s="26">
        <v>115</v>
      </c>
      <c r="E336" s="26">
        <v>185</v>
      </c>
      <c r="F336" s="26">
        <v>1420</v>
      </c>
      <c r="G336" s="26">
        <v>600</v>
      </c>
      <c r="H336" s="26">
        <v>150</v>
      </c>
      <c r="I336" s="26">
        <v>2470</v>
      </c>
    </row>
    <row r="337" spans="1:9" x14ac:dyDescent="0.25">
      <c r="A337" t="s">
        <v>315</v>
      </c>
      <c r="B337" t="s">
        <v>316</v>
      </c>
      <c r="C337" s="43" t="s">
        <v>186</v>
      </c>
      <c r="D337" s="26">
        <v>115</v>
      </c>
      <c r="E337" s="26">
        <v>185</v>
      </c>
      <c r="F337" s="26">
        <v>1420</v>
      </c>
      <c r="G337" s="26">
        <v>600</v>
      </c>
      <c r="H337" s="26">
        <v>150</v>
      </c>
      <c r="I337" s="26">
        <v>2470</v>
      </c>
    </row>
    <row r="338" spans="1:9" x14ac:dyDescent="0.25">
      <c r="A338" t="s">
        <v>317</v>
      </c>
      <c r="B338" t="s">
        <v>318</v>
      </c>
      <c r="C338" s="43" t="s">
        <v>186</v>
      </c>
      <c r="D338" s="26">
        <v>115</v>
      </c>
      <c r="E338" s="26">
        <v>185</v>
      </c>
      <c r="F338" s="26">
        <v>1420</v>
      </c>
      <c r="G338" s="26">
        <v>600</v>
      </c>
      <c r="H338" s="26">
        <v>150</v>
      </c>
      <c r="I338" s="26">
        <v>2470</v>
      </c>
    </row>
    <row r="339" spans="1:9" x14ac:dyDescent="0.25">
      <c r="A339" t="s">
        <v>319</v>
      </c>
      <c r="B339" t="s">
        <v>320</v>
      </c>
      <c r="C339" s="43" t="s">
        <v>186</v>
      </c>
      <c r="D339" s="26">
        <v>115</v>
      </c>
      <c r="E339" s="26">
        <v>185</v>
      </c>
      <c r="F339" s="26">
        <v>1420</v>
      </c>
      <c r="G339" s="26">
        <v>600</v>
      </c>
      <c r="H339" s="26">
        <v>150</v>
      </c>
      <c r="I339" s="26">
        <v>2470</v>
      </c>
    </row>
    <row r="340" spans="1:9" x14ac:dyDescent="0.25">
      <c r="A340" t="s">
        <v>321</v>
      </c>
      <c r="B340" t="s">
        <v>322</v>
      </c>
      <c r="C340" s="43" t="s">
        <v>186</v>
      </c>
      <c r="D340" s="26">
        <v>115</v>
      </c>
      <c r="E340" s="26">
        <v>185</v>
      </c>
      <c r="F340" s="26">
        <v>1420</v>
      </c>
      <c r="G340" s="26">
        <v>600</v>
      </c>
      <c r="H340" s="26">
        <v>150</v>
      </c>
      <c r="I340" s="26">
        <v>2470</v>
      </c>
    </row>
    <row r="341" spans="1:9" x14ac:dyDescent="0.25">
      <c r="A341" t="s">
        <v>323</v>
      </c>
      <c r="B341" t="s">
        <v>324</v>
      </c>
      <c r="C341" s="43" t="s">
        <v>186</v>
      </c>
      <c r="D341" s="26">
        <v>115</v>
      </c>
      <c r="E341" s="26">
        <v>185</v>
      </c>
      <c r="F341" s="26">
        <v>1420</v>
      </c>
      <c r="G341" s="26">
        <v>600</v>
      </c>
      <c r="H341" s="26">
        <v>150</v>
      </c>
      <c r="I341" s="26">
        <v>2470</v>
      </c>
    </row>
    <row r="342" spans="1:9" x14ac:dyDescent="0.25">
      <c r="A342" t="s">
        <v>325</v>
      </c>
      <c r="B342" t="s">
        <v>326</v>
      </c>
      <c r="C342" s="43" t="s">
        <v>186</v>
      </c>
      <c r="D342" s="26">
        <v>115</v>
      </c>
      <c r="E342" s="26">
        <v>185</v>
      </c>
      <c r="F342" s="26">
        <v>1420</v>
      </c>
      <c r="G342" s="26">
        <v>600</v>
      </c>
      <c r="H342" s="26">
        <v>150</v>
      </c>
      <c r="I342" s="26">
        <v>2470</v>
      </c>
    </row>
    <row r="343" spans="1:9" x14ac:dyDescent="0.25">
      <c r="A343" t="s">
        <v>327</v>
      </c>
      <c r="B343" t="s">
        <v>328</v>
      </c>
      <c r="C343" s="43" t="s">
        <v>186</v>
      </c>
      <c r="D343" s="26">
        <v>115</v>
      </c>
      <c r="E343" s="26">
        <v>185</v>
      </c>
      <c r="F343" s="26">
        <v>1420</v>
      </c>
      <c r="G343" s="26">
        <v>600</v>
      </c>
      <c r="H343" s="26">
        <v>150</v>
      </c>
      <c r="I343" s="26">
        <v>2470</v>
      </c>
    </row>
    <row r="344" spans="1:9" x14ac:dyDescent="0.25">
      <c r="A344" t="s">
        <v>329</v>
      </c>
      <c r="B344" t="s">
        <v>330</v>
      </c>
      <c r="C344" s="43" t="s">
        <v>186</v>
      </c>
      <c r="D344" s="26">
        <v>115</v>
      </c>
      <c r="E344" s="26">
        <v>185</v>
      </c>
      <c r="F344" s="26">
        <v>1420</v>
      </c>
      <c r="G344" s="26">
        <v>600</v>
      </c>
      <c r="H344" s="26">
        <v>150</v>
      </c>
      <c r="I344" s="26">
        <v>2470</v>
      </c>
    </row>
    <row r="345" spans="1:9" x14ac:dyDescent="0.25">
      <c r="A345" t="s">
        <v>331</v>
      </c>
      <c r="B345" t="s">
        <v>332</v>
      </c>
      <c r="C345" s="43" t="s">
        <v>186</v>
      </c>
      <c r="D345" s="26">
        <v>115</v>
      </c>
      <c r="E345" s="26">
        <v>185</v>
      </c>
      <c r="F345" s="26">
        <v>1420</v>
      </c>
      <c r="G345" s="26">
        <v>600</v>
      </c>
      <c r="H345" s="26">
        <v>150</v>
      </c>
      <c r="I345" s="26">
        <v>2470</v>
      </c>
    </row>
    <row r="346" spans="1:9" x14ac:dyDescent="0.25">
      <c r="A346" t="s">
        <v>333</v>
      </c>
      <c r="B346" t="s">
        <v>334</v>
      </c>
      <c r="C346" s="43" t="s">
        <v>186</v>
      </c>
      <c r="D346" s="26">
        <v>115</v>
      </c>
      <c r="E346" s="26">
        <v>185</v>
      </c>
      <c r="F346" s="26">
        <v>1420</v>
      </c>
      <c r="G346" s="26">
        <v>600</v>
      </c>
      <c r="H346" s="26">
        <v>150</v>
      </c>
      <c r="I346" s="26">
        <v>2470</v>
      </c>
    </row>
    <row r="347" spans="1:9" x14ac:dyDescent="0.25">
      <c r="A347" t="s">
        <v>335</v>
      </c>
      <c r="B347" t="s">
        <v>336</v>
      </c>
      <c r="C347" s="43" t="s">
        <v>186</v>
      </c>
      <c r="D347" s="26">
        <v>115</v>
      </c>
      <c r="E347" s="26">
        <v>185</v>
      </c>
      <c r="F347" s="26">
        <v>1420</v>
      </c>
      <c r="G347" s="26">
        <v>600</v>
      </c>
      <c r="H347" s="26">
        <v>150</v>
      </c>
      <c r="I347" s="26">
        <v>2470</v>
      </c>
    </row>
    <row r="348" spans="1:9" x14ac:dyDescent="0.25">
      <c r="A348" t="s">
        <v>337</v>
      </c>
      <c r="B348" t="s">
        <v>338</v>
      </c>
      <c r="C348" s="43" t="s">
        <v>186</v>
      </c>
      <c r="D348" s="26">
        <v>115</v>
      </c>
      <c r="E348" s="26">
        <v>185</v>
      </c>
      <c r="F348" s="26">
        <v>1420</v>
      </c>
      <c r="G348" s="26">
        <v>600</v>
      </c>
      <c r="H348" s="26">
        <v>150</v>
      </c>
      <c r="I348" s="26">
        <v>2470</v>
      </c>
    </row>
    <row r="349" spans="1:9" x14ac:dyDescent="0.25">
      <c r="A349" t="s">
        <v>339</v>
      </c>
      <c r="B349" t="s">
        <v>340</v>
      </c>
      <c r="C349" s="43" t="s">
        <v>186</v>
      </c>
      <c r="D349" s="26">
        <v>115</v>
      </c>
      <c r="E349" s="26">
        <v>185</v>
      </c>
      <c r="F349" s="26">
        <v>1420</v>
      </c>
      <c r="G349" s="26">
        <v>600</v>
      </c>
      <c r="H349" s="26">
        <v>150</v>
      </c>
      <c r="I349" s="26">
        <v>2470</v>
      </c>
    </row>
    <row r="350" spans="1:9" x14ac:dyDescent="0.25">
      <c r="A350" t="s">
        <v>341</v>
      </c>
      <c r="B350" t="s">
        <v>342</v>
      </c>
      <c r="C350" s="43" t="s">
        <v>186</v>
      </c>
      <c r="D350" s="26">
        <v>115</v>
      </c>
      <c r="E350" s="26">
        <v>185</v>
      </c>
      <c r="F350" s="26">
        <v>1420</v>
      </c>
      <c r="G350" s="26">
        <v>600</v>
      </c>
      <c r="H350" s="26">
        <v>150</v>
      </c>
      <c r="I350" s="26">
        <v>2470</v>
      </c>
    </row>
    <row r="351" spans="1:9" x14ac:dyDescent="0.25">
      <c r="A351" t="s">
        <v>343</v>
      </c>
      <c r="B351" t="s">
        <v>344</v>
      </c>
      <c r="C351" s="43" t="s">
        <v>186</v>
      </c>
      <c r="D351" s="26">
        <v>115</v>
      </c>
      <c r="E351" s="26">
        <v>185</v>
      </c>
      <c r="F351" s="26">
        <v>1420</v>
      </c>
      <c r="G351" s="26">
        <v>600</v>
      </c>
      <c r="H351" s="26">
        <v>150</v>
      </c>
      <c r="I351" s="26">
        <v>2470</v>
      </c>
    </row>
    <row r="352" spans="1:9" x14ac:dyDescent="0.25">
      <c r="A352" t="s">
        <v>345</v>
      </c>
      <c r="B352" t="s">
        <v>346</v>
      </c>
      <c r="C352" s="43" t="s">
        <v>186</v>
      </c>
      <c r="D352" s="26">
        <v>115</v>
      </c>
      <c r="E352" s="26">
        <v>185</v>
      </c>
      <c r="F352" s="26">
        <v>1420</v>
      </c>
      <c r="G352" s="26">
        <v>600</v>
      </c>
      <c r="H352" s="26">
        <v>150</v>
      </c>
      <c r="I352" s="26">
        <v>2470</v>
      </c>
    </row>
    <row r="353" spans="1:9" x14ac:dyDescent="0.25">
      <c r="A353" t="s">
        <v>347</v>
      </c>
      <c r="B353" t="s">
        <v>348</v>
      </c>
      <c r="C353" s="43" t="s">
        <v>186</v>
      </c>
      <c r="D353" s="26">
        <v>115</v>
      </c>
      <c r="E353" s="26">
        <v>185</v>
      </c>
      <c r="F353" s="26">
        <v>1420</v>
      </c>
      <c r="G353" s="26">
        <v>600</v>
      </c>
      <c r="H353" s="26">
        <v>150</v>
      </c>
      <c r="I353" s="26">
        <v>2470</v>
      </c>
    </row>
    <row r="354" spans="1:9" x14ac:dyDescent="0.25">
      <c r="A354" t="s">
        <v>349</v>
      </c>
      <c r="B354" t="s">
        <v>350</v>
      </c>
      <c r="C354" s="43" t="s">
        <v>186</v>
      </c>
      <c r="D354" s="26">
        <v>115</v>
      </c>
      <c r="E354" s="26">
        <v>185</v>
      </c>
      <c r="F354" s="26">
        <v>1420</v>
      </c>
      <c r="G354" s="26">
        <v>600</v>
      </c>
      <c r="H354" s="26">
        <v>150</v>
      </c>
      <c r="I354" s="26">
        <v>2470</v>
      </c>
    </row>
    <row r="355" spans="1:9" x14ac:dyDescent="0.25">
      <c r="A355" t="s">
        <v>351</v>
      </c>
      <c r="B355" t="s">
        <v>352</v>
      </c>
      <c r="C355" s="43" t="s">
        <v>186</v>
      </c>
      <c r="D355" s="26">
        <v>115</v>
      </c>
      <c r="E355" s="26">
        <v>185</v>
      </c>
      <c r="F355" s="26">
        <v>1420</v>
      </c>
      <c r="G355" s="26">
        <v>600</v>
      </c>
      <c r="H355" s="26">
        <v>150</v>
      </c>
      <c r="I355" s="26">
        <v>2470</v>
      </c>
    </row>
    <row r="356" spans="1:9" x14ac:dyDescent="0.25">
      <c r="A356" t="s">
        <v>353</v>
      </c>
      <c r="B356" t="s">
        <v>354</v>
      </c>
      <c r="C356" s="43" t="s">
        <v>186</v>
      </c>
      <c r="D356" s="26">
        <v>115</v>
      </c>
      <c r="E356" s="26">
        <v>185</v>
      </c>
      <c r="F356" s="26">
        <v>1420</v>
      </c>
      <c r="G356" s="26">
        <v>600</v>
      </c>
      <c r="H356" s="26">
        <v>150</v>
      </c>
      <c r="I356" s="26">
        <v>2470</v>
      </c>
    </row>
    <row r="357" spans="1:9" x14ac:dyDescent="0.25">
      <c r="A357" t="s">
        <v>355</v>
      </c>
      <c r="B357" t="s">
        <v>356</v>
      </c>
      <c r="C357" s="43" t="s">
        <v>186</v>
      </c>
      <c r="D357" s="26">
        <v>115</v>
      </c>
      <c r="E357" s="26">
        <v>185</v>
      </c>
      <c r="F357" s="26">
        <v>1420</v>
      </c>
      <c r="G357" s="26">
        <v>600</v>
      </c>
      <c r="H357" s="26">
        <v>150</v>
      </c>
      <c r="I357" s="26">
        <v>2470</v>
      </c>
    </row>
    <row r="358" spans="1:9" x14ac:dyDescent="0.25">
      <c r="A358" t="s">
        <v>357</v>
      </c>
      <c r="B358" t="s">
        <v>358</v>
      </c>
      <c r="C358" s="43" t="s">
        <v>186</v>
      </c>
      <c r="D358" s="26">
        <v>115</v>
      </c>
      <c r="E358" s="26">
        <v>185</v>
      </c>
      <c r="F358" s="26">
        <v>1420</v>
      </c>
      <c r="G358" s="26">
        <v>600</v>
      </c>
      <c r="H358" s="26">
        <v>150</v>
      </c>
      <c r="I358" s="26">
        <v>2470</v>
      </c>
    </row>
    <row r="359" spans="1:9" x14ac:dyDescent="0.25">
      <c r="A359" t="s">
        <v>359</v>
      </c>
      <c r="B359" t="s">
        <v>360</v>
      </c>
      <c r="C359" s="43" t="s">
        <v>186</v>
      </c>
      <c r="D359" s="26">
        <v>115</v>
      </c>
      <c r="E359" s="26">
        <v>185</v>
      </c>
      <c r="F359" s="26">
        <v>1420</v>
      </c>
      <c r="G359" s="26">
        <v>600</v>
      </c>
      <c r="H359" s="26">
        <v>150</v>
      </c>
      <c r="I359" s="26">
        <v>2470</v>
      </c>
    </row>
    <row r="360" spans="1:9" x14ac:dyDescent="0.25">
      <c r="A360" t="s">
        <v>361</v>
      </c>
      <c r="B360" t="s">
        <v>362</v>
      </c>
      <c r="C360" s="43" t="s">
        <v>186</v>
      </c>
      <c r="D360" s="26">
        <v>115</v>
      </c>
      <c r="E360" s="26">
        <v>185</v>
      </c>
      <c r="F360" s="26">
        <v>1420</v>
      </c>
      <c r="G360" s="26">
        <v>600</v>
      </c>
      <c r="H360" s="26">
        <v>150</v>
      </c>
      <c r="I360" s="26">
        <v>2470</v>
      </c>
    </row>
    <row r="361" spans="1:9" x14ac:dyDescent="0.25">
      <c r="A361" t="s">
        <v>363</v>
      </c>
      <c r="B361" t="s">
        <v>364</v>
      </c>
      <c r="C361" s="43" t="s">
        <v>186</v>
      </c>
      <c r="D361" s="26">
        <v>115</v>
      </c>
      <c r="E361" s="26">
        <v>185</v>
      </c>
      <c r="F361" s="26">
        <v>1420</v>
      </c>
      <c r="G361" s="26">
        <v>600</v>
      </c>
      <c r="H361" s="26">
        <v>150</v>
      </c>
      <c r="I361" s="26">
        <v>2470</v>
      </c>
    </row>
    <row r="362" spans="1:9" x14ac:dyDescent="0.25">
      <c r="A362" t="s">
        <v>365</v>
      </c>
      <c r="B362" t="s">
        <v>366</v>
      </c>
      <c r="C362" s="43" t="s">
        <v>186</v>
      </c>
      <c r="D362" s="26">
        <v>115</v>
      </c>
      <c r="E362" s="26">
        <v>185</v>
      </c>
      <c r="F362" s="26">
        <v>1420</v>
      </c>
      <c r="G362" s="26">
        <v>600</v>
      </c>
      <c r="H362" s="26">
        <v>150</v>
      </c>
      <c r="I362" s="26">
        <v>2470</v>
      </c>
    </row>
    <row r="363" spans="1:9" x14ac:dyDescent="0.25">
      <c r="A363" t="s">
        <v>367</v>
      </c>
      <c r="B363" t="s">
        <v>368</v>
      </c>
      <c r="C363" s="43" t="s">
        <v>186</v>
      </c>
      <c r="D363" s="26">
        <v>115</v>
      </c>
      <c r="E363" s="26">
        <v>185</v>
      </c>
      <c r="F363" s="26">
        <v>1420</v>
      </c>
      <c r="G363" s="26">
        <v>600</v>
      </c>
      <c r="H363" s="26">
        <v>150</v>
      </c>
      <c r="I363" s="26">
        <v>2470</v>
      </c>
    </row>
    <row r="364" spans="1:9" x14ac:dyDescent="0.25">
      <c r="A364" t="s">
        <v>369</v>
      </c>
      <c r="B364" t="s">
        <v>370</v>
      </c>
      <c r="C364" s="43" t="s">
        <v>186</v>
      </c>
      <c r="D364" s="26">
        <v>115</v>
      </c>
      <c r="E364" s="26">
        <v>185</v>
      </c>
      <c r="F364" s="26">
        <v>1420</v>
      </c>
      <c r="G364" s="26">
        <v>600</v>
      </c>
      <c r="H364" s="26">
        <v>150</v>
      </c>
      <c r="I364" s="26">
        <v>2470</v>
      </c>
    </row>
    <row r="365" spans="1:9" x14ac:dyDescent="0.25">
      <c r="A365" t="s">
        <v>371</v>
      </c>
      <c r="B365" t="s">
        <v>372</v>
      </c>
      <c r="C365" s="43" t="s">
        <v>186</v>
      </c>
      <c r="D365" s="26">
        <v>115</v>
      </c>
      <c r="E365" s="26">
        <v>185</v>
      </c>
      <c r="F365" s="26">
        <v>1420</v>
      </c>
      <c r="G365" s="26">
        <v>600</v>
      </c>
      <c r="H365" s="26">
        <v>150</v>
      </c>
      <c r="I365" s="26">
        <v>2470</v>
      </c>
    </row>
    <row r="366" spans="1:9" x14ac:dyDescent="0.25">
      <c r="A366" t="s">
        <v>373</v>
      </c>
      <c r="B366" t="s">
        <v>374</v>
      </c>
      <c r="C366" s="43" t="s">
        <v>186</v>
      </c>
      <c r="D366" s="26">
        <v>115</v>
      </c>
      <c r="E366" s="26">
        <v>185</v>
      </c>
      <c r="F366" s="26">
        <v>1420</v>
      </c>
      <c r="G366" s="26">
        <v>600</v>
      </c>
      <c r="H366" s="26">
        <v>150</v>
      </c>
      <c r="I366" s="26">
        <v>2470</v>
      </c>
    </row>
    <row r="367" spans="1:9" x14ac:dyDescent="0.25">
      <c r="A367" t="s">
        <v>375</v>
      </c>
      <c r="B367" t="s">
        <v>376</v>
      </c>
      <c r="C367" s="43" t="s">
        <v>186</v>
      </c>
      <c r="D367" s="26">
        <v>115</v>
      </c>
      <c r="E367" s="26">
        <v>185</v>
      </c>
      <c r="F367" s="26">
        <v>1420</v>
      </c>
      <c r="G367" s="26">
        <v>600</v>
      </c>
      <c r="H367" s="26">
        <v>150</v>
      </c>
      <c r="I367" s="26">
        <v>2470</v>
      </c>
    </row>
    <row r="368" spans="1:9" x14ac:dyDescent="0.25">
      <c r="A368" t="s">
        <v>377</v>
      </c>
      <c r="B368" t="s">
        <v>378</v>
      </c>
      <c r="C368" s="43" t="s">
        <v>186</v>
      </c>
      <c r="D368" s="26">
        <v>115</v>
      </c>
      <c r="E368" s="26">
        <v>185</v>
      </c>
      <c r="F368" s="26">
        <v>1420</v>
      </c>
      <c r="G368" s="26">
        <v>600</v>
      </c>
      <c r="H368" s="26">
        <v>150</v>
      </c>
      <c r="I368" s="26">
        <v>2470</v>
      </c>
    </row>
    <row r="369" spans="1:9" x14ac:dyDescent="0.25">
      <c r="A369" t="s">
        <v>379</v>
      </c>
      <c r="B369" t="s">
        <v>380</v>
      </c>
      <c r="C369" s="43" t="s">
        <v>186</v>
      </c>
      <c r="D369" s="26">
        <v>115</v>
      </c>
      <c r="E369" s="26">
        <v>185</v>
      </c>
      <c r="F369" s="26">
        <v>1420</v>
      </c>
      <c r="G369" s="26">
        <v>600</v>
      </c>
      <c r="H369" s="26">
        <v>150</v>
      </c>
      <c r="I369" s="26">
        <v>2470</v>
      </c>
    </row>
    <row r="370" spans="1:9" x14ac:dyDescent="0.25">
      <c r="A370" t="s">
        <v>381</v>
      </c>
      <c r="B370" t="s">
        <v>382</v>
      </c>
      <c r="C370" s="43" t="s">
        <v>186</v>
      </c>
      <c r="D370" s="26">
        <v>115</v>
      </c>
      <c r="E370" s="26">
        <v>185</v>
      </c>
      <c r="F370" s="26">
        <v>1420</v>
      </c>
      <c r="G370" s="26">
        <v>600</v>
      </c>
      <c r="H370" s="26">
        <v>150</v>
      </c>
      <c r="I370" s="26">
        <v>2470</v>
      </c>
    </row>
    <row r="371" spans="1:9" x14ac:dyDescent="0.25">
      <c r="A371" t="s">
        <v>383</v>
      </c>
      <c r="B371" t="s">
        <v>384</v>
      </c>
      <c r="C371" s="43" t="s">
        <v>186</v>
      </c>
      <c r="D371" s="26">
        <v>115</v>
      </c>
      <c r="E371" s="26">
        <v>185</v>
      </c>
      <c r="F371" s="26">
        <v>1420</v>
      </c>
      <c r="G371" s="26">
        <v>600</v>
      </c>
      <c r="H371" s="26">
        <v>150</v>
      </c>
      <c r="I371" s="26">
        <v>2470</v>
      </c>
    </row>
    <row r="372" spans="1:9" x14ac:dyDescent="0.25">
      <c r="A372" t="s">
        <v>385</v>
      </c>
      <c r="B372" t="s">
        <v>386</v>
      </c>
      <c r="C372" s="43" t="s">
        <v>186</v>
      </c>
      <c r="D372" s="26">
        <v>115</v>
      </c>
      <c r="E372" s="26">
        <v>185</v>
      </c>
      <c r="F372" s="26">
        <v>1420</v>
      </c>
      <c r="G372" s="26">
        <v>600</v>
      </c>
      <c r="H372" s="26">
        <v>150</v>
      </c>
      <c r="I372" s="26">
        <v>2470</v>
      </c>
    </row>
    <row r="373" spans="1:9" x14ac:dyDescent="0.25">
      <c r="A373" t="s">
        <v>387</v>
      </c>
      <c r="B373" t="s">
        <v>388</v>
      </c>
      <c r="C373" s="43" t="s">
        <v>186</v>
      </c>
      <c r="D373" s="26">
        <v>115</v>
      </c>
      <c r="E373" s="26">
        <v>185</v>
      </c>
      <c r="F373" s="26">
        <v>1420</v>
      </c>
      <c r="G373" s="26">
        <v>600</v>
      </c>
      <c r="H373" s="26">
        <v>150</v>
      </c>
      <c r="I373" s="26">
        <v>2470</v>
      </c>
    </row>
    <row r="374" spans="1:9" x14ac:dyDescent="0.25">
      <c r="A374" t="s">
        <v>389</v>
      </c>
      <c r="B374" t="s">
        <v>390</v>
      </c>
      <c r="C374" s="43" t="s">
        <v>186</v>
      </c>
      <c r="D374" s="26">
        <v>115</v>
      </c>
      <c r="E374" s="26">
        <v>185</v>
      </c>
      <c r="F374" s="26">
        <v>1420</v>
      </c>
      <c r="G374" s="26">
        <v>600</v>
      </c>
      <c r="H374" s="26">
        <v>150</v>
      </c>
      <c r="I374" s="26">
        <v>2470</v>
      </c>
    </row>
    <row r="375" spans="1:9" x14ac:dyDescent="0.25">
      <c r="A375" t="s">
        <v>391</v>
      </c>
      <c r="B375" t="s">
        <v>392</v>
      </c>
      <c r="C375" s="43" t="s">
        <v>186</v>
      </c>
      <c r="D375" s="26">
        <v>115</v>
      </c>
      <c r="E375" s="26">
        <v>185</v>
      </c>
      <c r="F375" s="26">
        <v>1420</v>
      </c>
      <c r="G375" s="26">
        <v>600</v>
      </c>
      <c r="H375" s="26">
        <v>150</v>
      </c>
      <c r="I375" s="26">
        <v>2470</v>
      </c>
    </row>
    <row r="376" spans="1:9" x14ac:dyDescent="0.25">
      <c r="A376" t="s">
        <v>393</v>
      </c>
      <c r="B376" t="s">
        <v>394</v>
      </c>
      <c r="C376" s="43" t="s">
        <v>186</v>
      </c>
      <c r="D376" s="26">
        <v>115</v>
      </c>
      <c r="E376" s="26">
        <v>185</v>
      </c>
      <c r="F376" s="26">
        <v>1420</v>
      </c>
      <c r="G376" s="26">
        <v>600</v>
      </c>
      <c r="H376" s="26">
        <v>150</v>
      </c>
      <c r="I376" s="26">
        <v>2470</v>
      </c>
    </row>
    <row r="377" spans="1:9" x14ac:dyDescent="0.25">
      <c r="A377" t="s">
        <v>395</v>
      </c>
      <c r="B377" t="s">
        <v>396</v>
      </c>
      <c r="C377" s="43" t="s">
        <v>186</v>
      </c>
      <c r="D377" s="26">
        <v>115</v>
      </c>
      <c r="E377" s="26">
        <v>185</v>
      </c>
      <c r="F377" s="26">
        <v>1420</v>
      </c>
      <c r="G377" s="26">
        <v>600</v>
      </c>
      <c r="H377" s="26">
        <v>150</v>
      </c>
      <c r="I377" s="26">
        <v>2470</v>
      </c>
    </row>
    <row r="378" spans="1:9" x14ac:dyDescent="0.25">
      <c r="A378" t="s">
        <v>397</v>
      </c>
      <c r="B378" t="s">
        <v>398</v>
      </c>
      <c r="C378" s="43" t="s">
        <v>186</v>
      </c>
      <c r="D378" s="26">
        <v>115</v>
      </c>
      <c r="E378" s="26">
        <v>185</v>
      </c>
      <c r="F378" s="26">
        <v>1420</v>
      </c>
      <c r="G378" s="26">
        <v>600</v>
      </c>
      <c r="H378" s="26">
        <v>150</v>
      </c>
      <c r="I378" s="26">
        <v>2470</v>
      </c>
    </row>
    <row r="379" spans="1:9" x14ac:dyDescent="0.25">
      <c r="A379" t="s">
        <v>399</v>
      </c>
      <c r="B379" t="s">
        <v>400</v>
      </c>
      <c r="C379" s="43" t="s">
        <v>186</v>
      </c>
      <c r="D379" s="26">
        <v>115</v>
      </c>
      <c r="E379" s="26">
        <v>185</v>
      </c>
      <c r="F379" s="26">
        <v>1420</v>
      </c>
      <c r="G379" s="26">
        <v>600</v>
      </c>
      <c r="H379" s="26">
        <v>150</v>
      </c>
      <c r="I379" s="26">
        <v>2470</v>
      </c>
    </row>
    <row r="380" spans="1:9" x14ac:dyDescent="0.25">
      <c r="A380" t="s">
        <v>401</v>
      </c>
      <c r="B380" t="s">
        <v>402</v>
      </c>
      <c r="C380" s="43" t="s">
        <v>186</v>
      </c>
      <c r="D380" s="26">
        <v>460</v>
      </c>
      <c r="E380" s="26">
        <v>740</v>
      </c>
      <c r="F380" s="26">
        <v>5680</v>
      </c>
      <c r="G380" s="26">
        <v>600</v>
      </c>
      <c r="H380" s="26">
        <v>600</v>
      </c>
      <c r="I380" s="26">
        <v>8080</v>
      </c>
    </row>
    <row r="381" spans="1:9" x14ac:dyDescent="0.25">
      <c r="A381" t="s">
        <v>403</v>
      </c>
      <c r="B381" t="s">
        <v>404</v>
      </c>
      <c r="C381" s="43" t="s">
        <v>186</v>
      </c>
      <c r="D381" s="26">
        <v>115</v>
      </c>
      <c r="E381" s="26">
        <v>185</v>
      </c>
      <c r="F381" s="26">
        <v>1420</v>
      </c>
      <c r="G381" s="26">
        <v>600</v>
      </c>
      <c r="H381" s="26">
        <v>150</v>
      </c>
      <c r="I381" s="26">
        <v>2470</v>
      </c>
    </row>
    <row r="382" spans="1:9" x14ac:dyDescent="0.25">
      <c r="A382" t="s">
        <v>405</v>
      </c>
      <c r="B382" t="s">
        <v>406</v>
      </c>
      <c r="C382" s="43" t="s">
        <v>186</v>
      </c>
      <c r="D382" s="26">
        <v>115</v>
      </c>
      <c r="E382" s="26">
        <v>185</v>
      </c>
      <c r="F382" s="26">
        <v>1420</v>
      </c>
      <c r="G382" s="26">
        <v>600</v>
      </c>
      <c r="H382" s="26">
        <v>150</v>
      </c>
      <c r="I382" s="26">
        <v>2470</v>
      </c>
    </row>
    <row r="383" spans="1:9" x14ac:dyDescent="0.25">
      <c r="A383" t="s">
        <v>407</v>
      </c>
      <c r="B383" t="s">
        <v>408</v>
      </c>
      <c r="C383" s="43" t="s">
        <v>186</v>
      </c>
      <c r="D383" s="26">
        <v>115</v>
      </c>
      <c r="E383" s="26">
        <v>185</v>
      </c>
      <c r="F383" s="26">
        <v>1420</v>
      </c>
      <c r="G383" s="26">
        <v>600</v>
      </c>
      <c r="H383" s="26">
        <v>150</v>
      </c>
      <c r="I383" s="26">
        <v>2470</v>
      </c>
    </row>
    <row r="384" spans="1:9" x14ac:dyDescent="0.25">
      <c r="A384" t="s">
        <v>409</v>
      </c>
      <c r="B384" t="s">
        <v>410</v>
      </c>
      <c r="C384" s="43" t="s">
        <v>186</v>
      </c>
      <c r="D384" s="26">
        <v>115</v>
      </c>
      <c r="E384" s="26">
        <v>185</v>
      </c>
      <c r="F384" s="26">
        <v>1420</v>
      </c>
      <c r="G384" s="26">
        <v>600</v>
      </c>
      <c r="H384" s="26">
        <v>150</v>
      </c>
      <c r="I384" s="26">
        <v>2470</v>
      </c>
    </row>
    <row r="385" spans="1:9" x14ac:dyDescent="0.25">
      <c r="A385" t="s">
        <v>411</v>
      </c>
      <c r="B385" t="s">
        <v>412</v>
      </c>
      <c r="C385" s="43" t="s">
        <v>186</v>
      </c>
      <c r="D385" s="26">
        <v>115</v>
      </c>
      <c r="E385" s="26">
        <v>185</v>
      </c>
      <c r="F385" s="26">
        <v>1420</v>
      </c>
      <c r="G385" s="26">
        <v>600</v>
      </c>
      <c r="H385" s="26">
        <v>150</v>
      </c>
      <c r="I385" s="26">
        <v>2470</v>
      </c>
    </row>
    <row r="386" spans="1:9" x14ac:dyDescent="0.25">
      <c r="A386" t="s">
        <v>413</v>
      </c>
      <c r="B386" t="s">
        <v>414</v>
      </c>
      <c r="C386" s="43" t="s">
        <v>186</v>
      </c>
      <c r="D386" s="26">
        <v>115</v>
      </c>
      <c r="E386" s="26">
        <v>185</v>
      </c>
      <c r="F386" s="26">
        <v>1420</v>
      </c>
      <c r="G386" s="26">
        <v>600</v>
      </c>
      <c r="H386" s="26">
        <v>150</v>
      </c>
      <c r="I386" s="26">
        <v>2470</v>
      </c>
    </row>
    <row r="387" spans="1:9" x14ac:dyDescent="0.25">
      <c r="A387" t="s">
        <v>415</v>
      </c>
      <c r="B387" t="s">
        <v>416</v>
      </c>
      <c r="C387" s="43" t="s">
        <v>186</v>
      </c>
      <c r="D387" s="26">
        <v>345</v>
      </c>
      <c r="E387" s="26">
        <v>555</v>
      </c>
      <c r="F387" s="26">
        <v>4260</v>
      </c>
      <c r="G387" s="26">
        <v>600</v>
      </c>
      <c r="H387" s="26">
        <v>450</v>
      </c>
      <c r="I387" s="26">
        <v>6210</v>
      </c>
    </row>
    <row r="388" spans="1:9" x14ac:dyDescent="0.25">
      <c r="A388" t="s">
        <v>417</v>
      </c>
      <c r="B388" t="s">
        <v>418</v>
      </c>
      <c r="C388" s="43" t="s">
        <v>186</v>
      </c>
      <c r="D388" s="26">
        <v>115</v>
      </c>
      <c r="E388" s="26">
        <v>185</v>
      </c>
      <c r="F388" s="26">
        <v>1420</v>
      </c>
      <c r="G388" s="26">
        <v>600</v>
      </c>
      <c r="H388" s="26">
        <v>150</v>
      </c>
      <c r="I388" s="26">
        <v>2470</v>
      </c>
    </row>
    <row r="389" spans="1:9" x14ac:dyDescent="0.25">
      <c r="A389" t="s">
        <v>419</v>
      </c>
      <c r="B389" t="s">
        <v>420</v>
      </c>
      <c r="C389" s="43" t="s">
        <v>186</v>
      </c>
      <c r="D389" s="26">
        <v>230</v>
      </c>
      <c r="E389" s="26">
        <v>370</v>
      </c>
      <c r="F389" s="26">
        <v>2840</v>
      </c>
      <c r="G389" s="26">
        <v>600</v>
      </c>
      <c r="H389" s="26">
        <v>300</v>
      </c>
      <c r="I389" s="26">
        <v>4340</v>
      </c>
    </row>
    <row r="390" spans="1:9" x14ac:dyDescent="0.25">
      <c r="A390" t="s">
        <v>421</v>
      </c>
      <c r="B390" t="s">
        <v>422</v>
      </c>
      <c r="C390" s="43" t="s">
        <v>186</v>
      </c>
      <c r="D390" s="26">
        <v>115</v>
      </c>
      <c r="E390" s="26">
        <v>185</v>
      </c>
      <c r="F390" s="26">
        <v>1420</v>
      </c>
      <c r="G390" s="26">
        <v>600</v>
      </c>
      <c r="H390" s="26">
        <v>150</v>
      </c>
      <c r="I390" s="26">
        <v>2470</v>
      </c>
    </row>
    <row r="391" spans="1:9" x14ac:dyDescent="0.25">
      <c r="A391" t="s">
        <v>423</v>
      </c>
      <c r="B391" t="s">
        <v>424</v>
      </c>
      <c r="C391" s="43" t="s">
        <v>186</v>
      </c>
      <c r="D391" s="26">
        <v>115</v>
      </c>
      <c r="E391" s="26">
        <v>185</v>
      </c>
      <c r="F391" s="26">
        <v>1420</v>
      </c>
      <c r="G391" s="26">
        <v>600</v>
      </c>
      <c r="H391" s="26">
        <v>150</v>
      </c>
      <c r="I391" s="26">
        <v>2470</v>
      </c>
    </row>
    <row r="392" spans="1:9" x14ac:dyDescent="0.25">
      <c r="A392" t="s">
        <v>425</v>
      </c>
      <c r="B392" t="s">
        <v>426</v>
      </c>
      <c r="C392" s="43" t="s">
        <v>186</v>
      </c>
      <c r="D392" s="26">
        <v>115</v>
      </c>
      <c r="E392" s="26">
        <v>185</v>
      </c>
      <c r="F392" s="26">
        <v>1420</v>
      </c>
      <c r="G392" s="26">
        <v>600</v>
      </c>
      <c r="H392" s="26">
        <v>150</v>
      </c>
      <c r="I392" s="26">
        <v>2470</v>
      </c>
    </row>
    <row r="393" spans="1:9" x14ac:dyDescent="0.25">
      <c r="A393" t="s">
        <v>427</v>
      </c>
      <c r="B393" t="s">
        <v>428</v>
      </c>
      <c r="C393" s="43" t="s">
        <v>186</v>
      </c>
      <c r="D393" s="26">
        <v>115</v>
      </c>
      <c r="E393" s="26">
        <v>185</v>
      </c>
      <c r="F393" s="26">
        <v>1420</v>
      </c>
      <c r="G393" s="26">
        <v>600</v>
      </c>
      <c r="H393" s="26">
        <v>150</v>
      </c>
      <c r="I393" s="26">
        <v>2470</v>
      </c>
    </row>
    <row r="394" spans="1:9" x14ac:dyDescent="0.25">
      <c r="A394" t="s">
        <v>429</v>
      </c>
      <c r="B394" t="s">
        <v>430</v>
      </c>
      <c r="C394" s="43" t="s">
        <v>186</v>
      </c>
      <c r="D394" s="26">
        <v>115</v>
      </c>
      <c r="E394" s="26">
        <v>185</v>
      </c>
      <c r="F394" s="26">
        <v>1420</v>
      </c>
      <c r="G394" s="26">
        <v>600</v>
      </c>
      <c r="H394" s="26">
        <v>150</v>
      </c>
      <c r="I394" s="26">
        <v>2470</v>
      </c>
    </row>
    <row r="395" spans="1:9" x14ac:dyDescent="0.25">
      <c r="A395" t="s">
        <v>431</v>
      </c>
      <c r="B395" t="s">
        <v>432</v>
      </c>
      <c r="C395" s="43" t="s">
        <v>186</v>
      </c>
      <c r="D395" s="26">
        <v>115</v>
      </c>
      <c r="E395" s="26">
        <v>185</v>
      </c>
      <c r="F395" s="26">
        <v>1420</v>
      </c>
      <c r="G395" s="26">
        <v>600</v>
      </c>
      <c r="H395" s="26">
        <v>150</v>
      </c>
      <c r="I395" s="26">
        <v>2470</v>
      </c>
    </row>
    <row r="396" spans="1:9" x14ac:dyDescent="0.25">
      <c r="A396" t="s">
        <v>433</v>
      </c>
      <c r="B396" t="s">
        <v>434</v>
      </c>
      <c r="C396" s="43" t="s">
        <v>186</v>
      </c>
      <c r="D396" s="26">
        <v>115</v>
      </c>
      <c r="E396" s="26">
        <v>185</v>
      </c>
      <c r="F396" s="26">
        <v>1420</v>
      </c>
      <c r="G396" s="26">
        <v>600</v>
      </c>
      <c r="H396" s="26">
        <v>150</v>
      </c>
      <c r="I396" s="26">
        <v>2470</v>
      </c>
    </row>
    <row r="397" spans="1:9" x14ac:dyDescent="0.25">
      <c r="A397" t="s">
        <v>435</v>
      </c>
      <c r="B397" t="s">
        <v>436</v>
      </c>
      <c r="C397" s="43" t="s">
        <v>186</v>
      </c>
      <c r="D397" s="26">
        <v>115</v>
      </c>
      <c r="E397" s="26">
        <v>185</v>
      </c>
      <c r="F397" s="26">
        <v>1420</v>
      </c>
      <c r="G397" s="26">
        <v>600</v>
      </c>
      <c r="H397" s="26">
        <v>150</v>
      </c>
      <c r="I397" s="26">
        <v>2470</v>
      </c>
    </row>
    <row r="398" spans="1:9" x14ac:dyDescent="0.25">
      <c r="A398" t="s">
        <v>437</v>
      </c>
      <c r="B398" t="s">
        <v>438</v>
      </c>
      <c r="C398" s="43" t="s">
        <v>186</v>
      </c>
      <c r="D398" s="26">
        <v>115</v>
      </c>
      <c r="E398" s="26">
        <v>185</v>
      </c>
      <c r="F398" s="26">
        <v>1420</v>
      </c>
      <c r="G398" s="26">
        <v>600</v>
      </c>
      <c r="H398" s="26">
        <v>150</v>
      </c>
      <c r="I398" s="26">
        <v>2470</v>
      </c>
    </row>
    <row r="399" spans="1:9" x14ac:dyDescent="0.25">
      <c r="A399" t="s">
        <v>439</v>
      </c>
      <c r="B399" t="s">
        <v>440</v>
      </c>
      <c r="C399" s="43" t="s">
        <v>186</v>
      </c>
      <c r="D399" s="26">
        <v>115</v>
      </c>
      <c r="E399" s="26">
        <v>185</v>
      </c>
      <c r="F399" s="26">
        <v>1420</v>
      </c>
      <c r="G399" s="26">
        <v>600</v>
      </c>
      <c r="H399" s="26">
        <v>150</v>
      </c>
      <c r="I399" s="26">
        <v>2470</v>
      </c>
    </row>
    <row r="400" spans="1:9" x14ac:dyDescent="0.25">
      <c r="A400" t="s">
        <v>441</v>
      </c>
      <c r="B400" t="s">
        <v>442</v>
      </c>
      <c r="C400" s="43" t="s">
        <v>186</v>
      </c>
      <c r="D400" s="26">
        <v>115</v>
      </c>
      <c r="E400" s="26">
        <v>185</v>
      </c>
      <c r="F400" s="26">
        <v>1420</v>
      </c>
      <c r="G400" s="26">
        <v>600</v>
      </c>
      <c r="H400" s="26">
        <v>150</v>
      </c>
      <c r="I400" s="26">
        <v>2470</v>
      </c>
    </row>
    <row r="401" spans="1:9" x14ac:dyDescent="0.25">
      <c r="A401" t="s">
        <v>443</v>
      </c>
      <c r="B401" t="s">
        <v>444</v>
      </c>
      <c r="C401" s="43" t="s">
        <v>186</v>
      </c>
      <c r="D401" s="26">
        <v>115</v>
      </c>
      <c r="E401" s="26">
        <v>185</v>
      </c>
      <c r="F401" s="26">
        <v>1420</v>
      </c>
      <c r="G401" s="26">
        <v>600</v>
      </c>
      <c r="H401" s="26">
        <v>150</v>
      </c>
      <c r="I401" s="26">
        <v>2470</v>
      </c>
    </row>
    <row r="402" spans="1:9" x14ac:dyDescent="0.25">
      <c r="A402" t="s">
        <v>445</v>
      </c>
      <c r="B402" t="s">
        <v>446</v>
      </c>
      <c r="C402" s="43" t="s">
        <v>186</v>
      </c>
      <c r="D402" s="26">
        <v>115</v>
      </c>
      <c r="E402" s="26">
        <v>185</v>
      </c>
      <c r="F402" s="26">
        <v>1420</v>
      </c>
      <c r="G402" s="26">
        <v>600</v>
      </c>
      <c r="H402" s="26">
        <v>150</v>
      </c>
      <c r="I402" s="26">
        <v>2470</v>
      </c>
    </row>
    <row r="403" spans="1:9" x14ac:dyDescent="0.25">
      <c r="A403" t="s">
        <v>447</v>
      </c>
      <c r="B403" t="s">
        <v>448</v>
      </c>
      <c r="C403" s="43" t="s">
        <v>186</v>
      </c>
      <c r="D403" s="26">
        <v>115</v>
      </c>
      <c r="E403" s="26">
        <v>185</v>
      </c>
      <c r="F403" s="26">
        <v>1420</v>
      </c>
      <c r="G403" s="26">
        <v>600</v>
      </c>
      <c r="H403" s="26">
        <v>150</v>
      </c>
      <c r="I403" s="26">
        <v>2470</v>
      </c>
    </row>
    <row r="404" spans="1:9" x14ac:dyDescent="0.25">
      <c r="A404" t="s">
        <v>449</v>
      </c>
      <c r="B404" t="s">
        <v>450</v>
      </c>
      <c r="C404" s="43" t="s">
        <v>186</v>
      </c>
      <c r="D404" s="26">
        <v>115</v>
      </c>
      <c r="E404" s="26">
        <v>185</v>
      </c>
      <c r="F404" s="26">
        <v>1420</v>
      </c>
      <c r="G404" s="26">
        <v>600</v>
      </c>
      <c r="H404" s="26">
        <v>150</v>
      </c>
      <c r="I404" s="26">
        <v>2470</v>
      </c>
    </row>
    <row r="405" spans="1:9" x14ac:dyDescent="0.25">
      <c r="A405" t="s">
        <v>451</v>
      </c>
      <c r="B405" t="s">
        <v>452</v>
      </c>
      <c r="C405" s="43" t="s">
        <v>186</v>
      </c>
      <c r="D405" s="26">
        <v>115</v>
      </c>
      <c r="E405" s="26">
        <v>185</v>
      </c>
      <c r="F405" s="26">
        <v>1420</v>
      </c>
      <c r="G405" s="26">
        <v>600</v>
      </c>
      <c r="H405" s="26">
        <v>150</v>
      </c>
      <c r="I405" s="26">
        <v>2470</v>
      </c>
    </row>
    <row r="406" spans="1:9" x14ac:dyDescent="0.25">
      <c r="A406" t="s">
        <v>453</v>
      </c>
      <c r="B406" t="s">
        <v>454</v>
      </c>
      <c r="C406" s="43" t="s">
        <v>186</v>
      </c>
      <c r="D406" s="26">
        <v>115</v>
      </c>
      <c r="E406" s="26">
        <v>185</v>
      </c>
      <c r="F406" s="26">
        <v>1420</v>
      </c>
      <c r="G406" s="26">
        <v>600</v>
      </c>
      <c r="H406" s="26">
        <v>150</v>
      </c>
      <c r="I406" s="26">
        <v>2470</v>
      </c>
    </row>
    <row r="407" spans="1:9" x14ac:dyDescent="0.25">
      <c r="A407" t="s">
        <v>455</v>
      </c>
      <c r="B407" t="s">
        <v>456</v>
      </c>
      <c r="C407" s="43" t="s">
        <v>186</v>
      </c>
      <c r="D407" s="26">
        <v>115</v>
      </c>
      <c r="E407" s="26">
        <v>185</v>
      </c>
      <c r="F407" s="26">
        <v>1420</v>
      </c>
      <c r="G407" s="26">
        <v>600</v>
      </c>
      <c r="H407" s="26">
        <v>150</v>
      </c>
      <c r="I407" s="26">
        <v>2470</v>
      </c>
    </row>
    <row r="408" spans="1:9" x14ac:dyDescent="0.25">
      <c r="A408" t="s">
        <v>457</v>
      </c>
      <c r="B408" t="s">
        <v>458</v>
      </c>
      <c r="C408" s="43" t="s">
        <v>186</v>
      </c>
      <c r="D408" s="26">
        <v>115</v>
      </c>
      <c r="E408" s="26">
        <v>185</v>
      </c>
      <c r="F408" s="26">
        <v>1420</v>
      </c>
      <c r="G408" s="26">
        <v>600</v>
      </c>
      <c r="H408" s="26">
        <v>150</v>
      </c>
      <c r="I408" s="26">
        <v>2470</v>
      </c>
    </row>
    <row r="409" spans="1:9" x14ac:dyDescent="0.25">
      <c r="A409" t="s">
        <v>459</v>
      </c>
      <c r="B409" t="s">
        <v>460</v>
      </c>
      <c r="C409" s="43" t="s">
        <v>186</v>
      </c>
      <c r="D409" s="26">
        <v>115</v>
      </c>
      <c r="E409" s="26">
        <v>185</v>
      </c>
      <c r="F409" s="26">
        <v>1420</v>
      </c>
      <c r="G409" s="26">
        <v>600</v>
      </c>
      <c r="H409" s="26">
        <v>150</v>
      </c>
      <c r="I409" s="26">
        <v>2470</v>
      </c>
    </row>
    <row r="410" spans="1:9" x14ac:dyDescent="0.25">
      <c r="A410" t="s">
        <v>461</v>
      </c>
      <c r="B410" t="s">
        <v>462</v>
      </c>
      <c r="C410" s="43" t="s">
        <v>186</v>
      </c>
      <c r="D410" s="26">
        <v>115</v>
      </c>
      <c r="E410" s="26">
        <v>185</v>
      </c>
      <c r="F410" s="26">
        <v>1420</v>
      </c>
      <c r="G410" s="26">
        <v>600</v>
      </c>
      <c r="H410" s="26">
        <v>150</v>
      </c>
      <c r="I410" s="26">
        <v>2470</v>
      </c>
    </row>
    <row r="411" spans="1:9" x14ac:dyDescent="0.25">
      <c r="A411" t="s">
        <v>463</v>
      </c>
      <c r="B411" t="s">
        <v>464</v>
      </c>
      <c r="C411" s="43" t="s">
        <v>186</v>
      </c>
      <c r="D411" s="26">
        <v>115</v>
      </c>
      <c r="E411" s="26">
        <v>185</v>
      </c>
      <c r="F411" s="26">
        <v>1420</v>
      </c>
      <c r="G411" s="26">
        <v>600</v>
      </c>
      <c r="H411" s="26">
        <v>150</v>
      </c>
      <c r="I411" s="26">
        <v>2470</v>
      </c>
    </row>
    <row r="412" spans="1:9" x14ac:dyDescent="0.25">
      <c r="A412" t="s">
        <v>465</v>
      </c>
      <c r="B412" t="s">
        <v>466</v>
      </c>
      <c r="C412" s="43" t="s">
        <v>186</v>
      </c>
      <c r="D412" s="26">
        <v>230</v>
      </c>
      <c r="E412" s="26">
        <v>370</v>
      </c>
      <c r="F412" s="26">
        <v>2840</v>
      </c>
      <c r="G412" s="26">
        <v>600</v>
      </c>
      <c r="H412" s="26">
        <v>300</v>
      </c>
      <c r="I412" s="26">
        <v>4340</v>
      </c>
    </row>
    <row r="413" spans="1:9" x14ac:dyDescent="0.25">
      <c r="A413" t="s">
        <v>467</v>
      </c>
      <c r="B413" t="s">
        <v>468</v>
      </c>
      <c r="C413" s="43" t="s">
        <v>186</v>
      </c>
      <c r="D413" s="26">
        <v>230</v>
      </c>
      <c r="E413" s="26">
        <v>370</v>
      </c>
      <c r="F413" s="26">
        <v>2840</v>
      </c>
      <c r="G413" s="26">
        <v>600</v>
      </c>
      <c r="H413" s="26">
        <v>300</v>
      </c>
      <c r="I413" s="26">
        <v>4340</v>
      </c>
    </row>
    <row r="414" spans="1:9" x14ac:dyDescent="0.25">
      <c r="A414" t="s">
        <v>469</v>
      </c>
      <c r="B414" t="s">
        <v>470</v>
      </c>
      <c r="C414" s="43" t="s">
        <v>186</v>
      </c>
      <c r="D414" s="26">
        <v>115</v>
      </c>
      <c r="E414" s="26">
        <v>185</v>
      </c>
      <c r="F414" s="26">
        <v>1420</v>
      </c>
      <c r="G414" s="26">
        <v>600</v>
      </c>
      <c r="H414" s="26">
        <v>150</v>
      </c>
      <c r="I414" s="26">
        <v>2470</v>
      </c>
    </row>
    <row r="415" spans="1:9" x14ac:dyDescent="0.25">
      <c r="A415" t="s">
        <v>471</v>
      </c>
      <c r="B415" t="s">
        <v>472</v>
      </c>
      <c r="C415" s="43" t="s">
        <v>186</v>
      </c>
      <c r="D415" s="26">
        <v>115</v>
      </c>
      <c r="E415" s="26">
        <v>185</v>
      </c>
      <c r="F415" s="26">
        <v>1420</v>
      </c>
      <c r="G415" s="26">
        <v>600</v>
      </c>
      <c r="H415" s="26">
        <v>150</v>
      </c>
      <c r="I415" s="26">
        <v>2470</v>
      </c>
    </row>
    <row r="416" spans="1:9" x14ac:dyDescent="0.25">
      <c r="A416" t="s">
        <v>473</v>
      </c>
      <c r="B416" t="s">
        <v>474</v>
      </c>
      <c r="C416" s="43" t="s">
        <v>186</v>
      </c>
      <c r="D416" s="26">
        <v>115</v>
      </c>
      <c r="E416" s="26">
        <v>185</v>
      </c>
      <c r="F416" s="26">
        <v>1420</v>
      </c>
      <c r="G416" s="26">
        <v>600</v>
      </c>
      <c r="H416" s="26">
        <v>150</v>
      </c>
      <c r="I416" s="26">
        <v>2470</v>
      </c>
    </row>
    <row r="417" spans="1:9" x14ac:dyDescent="0.25">
      <c r="A417" t="s">
        <v>475</v>
      </c>
      <c r="B417" t="s">
        <v>476</v>
      </c>
      <c r="C417" s="43" t="s">
        <v>186</v>
      </c>
      <c r="D417" s="26">
        <v>115</v>
      </c>
      <c r="E417" s="26">
        <v>185</v>
      </c>
      <c r="F417" s="26">
        <v>1420</v>
      </c>
      <c r="G417" s="26">
        <v>600</v>
      </c>
      <c r="H417" s="26">
        <v>150</v>
      </c>
      <c r="I417" s="26">
        <v>2470</v>
      </c>
    </row>
    <row r="418" spans="1:9" x14ac:dyDescent="0.25">
      <c r="A418" t="s">
        <v>477</v>
      </c>
      <c r="B418" t="s">
        <v>478</v>
      </c>
      <c r="C418" s="43" t="s">
        <v>186</v>
      </c>
      <c r="D418" s="26">
        <v>115</v>
      </c>
      <c r="E418" s="26">
        <v>185</v>
      </c>
      <c r="F418" s="26">
        <v>1420</v>
      </c>
      <c r="G418" s="26">
        <v>600</v>
      </c>
      <c r="H418" s="26">
        <v>150</v>
      </c>
      <c r="I418" s="26">
        <v>2470</v>
      </c>
    </row>
    <row r="419" spans="1:9" x14ac:dyDescent="0.25">
      <c r="A419" t="s">
        <v>479</v>
      </c>
      <c r="B419" t="s">
        <v>480</v>
      </c>
      <c r="C419" s="43" t="s">
        <v>186</v>
      </c>
      <c r="D419" s="26">
        <v>115</v>
      </c>
      <c r="E419" s="26">
        <v>185</v>
      </c>
      <c r="F419" s="26">
        <v>1420</v>
      </c>
      <c r="G419" s="26">
        <v>600</v>
      </c>
      <c r="H419" s="26">
        <v>150</v>
      </c>
      <c r="I419" s="26">
        <v>2470</v>
      </c>
    </row>
    <row r="420" spans="1:9" x14ac:dyDescent="0.25">
      <c r="A420" t="s">
        <v>481</v>
      </c>
      <c r="B420" t="s">
        <v>482</v>
      </c>
      <c r="C420" s="43" t="s">
        <v>186</v>
      </c>
      <c r="D420" s="26">
        <v>115</v>
      </c>
      <c r="E420" s="26">
        <v>185</v>
      </c>
      <c r="F420" s="26">
        <v>1420</v>
      </c>
      <c r="G420" s="26">
        <v>600</v>
      </c>
      <c r="H420" s="26">
        <v>150</v>
      </c>
      <c r="I420" s="26">
        <v>2470</v>
      </c>
    </row>
    <row r="421" spans="1:9" x14ac:dyDescent="0.25">
      <c r="A421" t="s">
        <v>483</v>
      </c>
      <c r="B421" t="s">
        <v>484</v>
      </c>
      <c r="C421" s="43" t="s">
        <v>186</v>
      </c>
      <c r="D421" s="26">
        <v>115</v>
      </c>
      <c r="E421" s="26">
        <v>185</v>
      </c>
      <c r="F421" s="26">
        <v>1420</v>
      </c>
      <c r="G421" s="26">
        <v>600</v>
      </c>
      <c r="H421" s="26">
        <v>150</v>
      </c>
      <c r="I421" s="26">
        <v>2470</v>
      </c>
    </row>
    <row r="422" spans="1:9" x14ac:dyDescent="0.25">
      <c r="A422" t="s">
        <v>485</v>
      </c>
      <c r="B422" t="s">
        <v>486</v>
      </c>
      <c r="C422" s="43" t="s">
        <v>186</v>
      </c>
      <c r="D422" s="26">
        <v>115</v>
      </c>
      <c r="E422" s="26">
        <v>185</v>
      </c>
      <c r="F422" s="26">
        <v>1420</v>
      </c>
      <c r="G422" s="26">
        <v>600</v>
      </c>
      <c r="H422" s="26">
        <v>150</v>
      </c>
      <c r="I422" s="26">
        <v>2470</v>
      </c>
    </row>
    <row r="423" spans="1:9" x14ac:dyDescent="0.25">
      <c r="A423" t="s">
        <v>487</v>
      </c>
      <c r="B423" t="s">
        <v>488</v>
      </c>
      <c r="C423" s="43" t="s">
        <v>186</v>
      </c>
      <c r="D423" s="26">
        <v>115</v>
      </c>
      <c r="E423" s="26">
        <v>185</v>
      </c>
      <c r="F423" s="26">
        <v>1420</v>
      </c>
      <c r="G423" s="26">
        <v>600</v>
      </c>
      <c r="H423" s="26">
        <v>150</v>
      </c>
      <c r="I423" s="26">
        <v>2470</v>
      </c>
    </row>
    <row r="424" spans="1:9" x14ac:dyDescent="0.25">
      <c r="A424" t="s">
        <v>489</v>
      </c>
      <c r="B424" t="s">
        <v>490</v>
      </c>
      <c r="C424" s="43" t="s">
        <v>186</v>
      </c>
      <c r="D424" s="26">
        <v>115</v>
      </c>
      <c r="E424" s="26">
        <v>185</v>
      </c>
      <c r="F424" s="26">
        <v>1420</v>
      </c>
      <c r="G424" s="26">
        <v>600</v>
      </c>
      <c r="H424" s="26">
        <v>150</v>
      </c>
      <c r="I424" s="26">
        <v>2470</v>
      </c>
    </row>
    <row r="425" spans="1:9" x14ac:dyDescent="0.25">
      <c r="A425" t="s">
        <v>491</v>
      </c>
      <c r="B425" t="s">
        <v>492</v>
      </c>
      <c r="C425" s="43" t="s">
        <v>186</v>
      </c>
      <c r="D425" s="26">
        <v>115</v>
      </c>
      <c r="E425" s="26">
        <v>185</v>
      </c>
      <c r="F425" s="26">
        <v>1420</v>
      </c>
      <c r="G425" s="26">
        <v>600</v>
      </c>
      <c r="H425" s="26">
        <v>150</v>
      </c>
      <c r="I425" s="26">
        <v>2470</v>
      </c>
    </row>
    <row r="426" spans="1:9" x14ac:dyDescent="0.25">
      <c r="A426" t="s">
        <v>493</v>
      </c>
      <c r="B426" t="s">
        <v>494</v>
      </c>
      <c r="C426" s="43" t="s">
        <v>186</v>
      </c>
      <c r="D426" s="26">
        <v>115</v>
      </c>
      <c r="E426" s="26">
        <v>185</v>
      </c>
      <c r="F426" s="26">
        <v>1420</v>
      </c>
      <c r="G426" s="26">
        <v>600</v>
      </c>
      <c r="H426" s="26">
        <v>150</v>
      </c>
      <c r="I426" s="26">
        <v>2470</v>
      </c>
    </row>
    <row r="427" spans="1:9" x14ac:dyDescent="0.25">
      <c r="A427" t="s">
        <v>495</v>
      </c>
      <c r="B427" t="s">
        <v>496</v>
      </c>
      <c r="C427" s="43" t="s">
        <v>186</v>
      </c>
      <c r="D427" s="26">
        <v>115</v>
      </c>
      <c r="E427" s="26">
        <v>185</v>
      </c>
      <c r="F427" s="26">
        <v>1420</v>
      </c>
      <c r="G427" s="26">
        <v>600</v>
      </c>
      <c r="H427" s="26">
        <v>150</v>
      </c>
      <c r="I427" s="26">
        <v>2470</v>
      </c>
    </row>
    <row r="428" spans="1:9" x14ac:dyDescent="0.25">
      <c r="A428" t="s">
        <v>497</v>
      </c>
      <c r="B428" t="s">
        <v>498</v>
      </c>
      <c r="C428" s="43" t="s">
        <v>186</v>
      </c>
      <c r="D428" s="26">
        <v>115</v>
      </c>
      <c r="E428" s="26">
        <v>185</v>
      </c>
      <c r="F428" s="26">
        <v>1420</v>
      </c>
      <c r="G428" s="26">
        <v>600</v>
      </c>
      <c r="H428" s="26">
        <v>150</v>
      </c>
      <c r="I428" s="26">
        <v>2470</v>
      </c>
    </row>
    <row r="429" spans="1:9" x14ac:dyDescent="0.25">
      <c r="A429" t="s">
        <v>499</v>
      </c>
      <c r="B429" t="s">
        <v>500</v>
      </c>
      <c r="C429" s="43" t="s">
        <v>186</v>
      </c>
      <c r="D429" s="26">
        <v>115</v>
      </c>
      <c r="E429" s="26">
        <v>185</v>
      </c>
      <c r="F429" s="26">
        <v>1420</v>
      </c>
      <c r="G429" s="26">
        <v>600</v>
      </c>
      <c r="H429" s="26">
        <v>150</v>
      </c>
      <c r="I429" s="26">
        <v>2470</v>
      </c>
    </row>
    <row r="430" spans="1:9" x14ac:dyDescent="0.25">
      <c r="A430" t="s">
        <v>501</v>
      </c>
      <c r="B430" t="s">
        <v>502</v>
      </c>
      <c r="C430" s="43" t="s">
        <v>186</v>
      </c>
      <c r="D430" s="26">
        <v>115</v>
      </c>
      <c r="E430" s="26">
        <v>185</v>
      </c>
      <c r="F430" s="26">
        <v>1420</v>
      </c>
      <c r="G430" s="26">
        <v>600</v>
      </c>
      <c r="H430" s="26">
        <v>150</v>
      </c>
      <c r="I430" s="26">
        <v>2470</v>
      </c>
    </row>
    <row r="431" spans="1:9" x14ac:dyDescent="0.25">
      <c r="A431" t="s">
        <v>503</v>
      </c>
      <c r="B431" t="s">
        <v>504</v>
      </c>
      <c r="C431" s="43" t="s">
        <v>186</v>
      </c>
      <c r="D431" s="26">
        <v>115</v>
      </c>
      <c r="E431" s="26">
        <v>185</v>
      </c>
      <c r="F431" s="26">
        <v>1420</v>
      </c>
      <c r="G431" s="26">
        <v>600</v>
      </c>
      <c r="H431" s="26">
        <v>150</v>
      </c>
      <c r="I431" s="26">
        <v>2470</v>
      </c>
    </row>
    <row r="432" spans="1:9" x14ac:dyDescent="0.25">
      <c r="A432" t="s">
        <v>505</v>
      </c>
      <c r="B432" t="s">
        <v>506</v>
      </c>
      <c r="C432" s="43" t="s">
        <v>186</v>
      </c>
      <c r="D432" s="26">
        <v>115</v>
      </c>
      <c r="E432" s="26">
        <v>185</v>
      </c>
      <c r="F432" s="26">
        <v>1420</v>
      </c>
      <c r="G432" s="26">
        <v>600</v>
      </c>
      <c r="H432" s="26">
        <v>150</v>
      </c>
      <c r="I432" s="26">
        <v>2470</v>
      </c>
    </row>
    <row r="433" spans="1:9" x14ac:dyDescent="0.25">
      <c r="A433" t="s">
        <v>507</v>
      </c>
      <c r="B433" t="s">
        <v>508</v>
      </c>
      <c r="C433" s="43" t="s">
        <v>186</v>
      </c>
      <c r="D433" s="26">
        <v>115</v>
      </c>
      <c r="E433" s="26">
        <v>185</v>
      </c>
      <c r="F433" s="26">
        <v>1420</v>
      </c>
      <c r="G433" s="26">
        <v>600</v>
      </c>
      <c r="H433" s="26">
        <v>150</v>
      </c>
      <c r="I433" s="26">
        <v>2470</v>
      </c>
    </row>
    <row r="434" spans="1:9" x14ac:dyDescent="0.25">
      <c r="A434" t="s">
        <v>509</v>
      </c>
      <c r="B434" t="s">
        <v>510</v>
      </c>
      <c r="C434" s="43" t="s">
        <v>186</v>
      </c>
      <c r="D434" s="26">
        <v>115</v>
      </c>
      <c r="E434" s="26">
        <v>185</v>
      </c>
      <c r="F434" s="26">
        <v>1420</v>
      </c>
      <c r="G434" s="26">
        <v>600</v>
      </c>
      <c r="H434" s="26">
        <v>150</v>
      </c>
      <c r="I434" s="26">
        <v>2470</v>
      </c>
    </row>
    <row r="435" spans="1:9" x14ac:dyDescent="0.25">
      <c r="A435" t="s">
        <v>511</v>
      </c>
      <c r="B435" t="s">
        <v>512</v>
      </c>
      <c r="C435" s="43" t="s">
        <v>186</v>
      </c>
      <c r="D435" s="26">
        <v>115</v>
      </c>
      <c r="E435" s="26">
        <v>185</v>
      </c>
      <c r="F435" s="26">
        <v>1420</v>
      </c>
      <c r="G435" s="26">
        <v>600</v>
      </c>
      <c r="H435" s="26">
        <v>150</v>
      </c>
      <c r="I435" s="26">
        <v>2470</v>
      </c>
    </row>
    <row r="436" spans="1:9" x14ac:dyDescent="0.25">
      <c r="A436" t="s">
        <v>513</v>
      </c>
      <c r="B436" t="s">
        <v>514</v>
      </c>
      <c r="C436" s="43" t="s">
        <v>186</v>
      </c>
      <c r="D436" s="26">
        <v>115</v>
      </c>
      <c r="E436" s="26">
        <v>185</v>
      </c>
      <c r="F436" s="26">
        <v>1420</v>
      </c>
      <c r="G436" s="26">
        <v>600</v>
      </c>
      <c r="H436" s="26">
        <v>150</v>
      </c>
      <c r="I436" s="26">
        <v>2470</v>
      </c>
    </row>
    <row r="437" spans="1:9" x14ac:dyDescent="0.25">
      <c r="A437" t="s">
        <v>515</v>
      </c>
      <c r="B437" t="s">
        <v>516</v>
      </c>
      <c r="C437" s="43" t="s">
        <v>186</v>
      </c>
      <c r="D437" s="26">
        <v>115</v>
      </c>
      <c r="E437" s="26">
        <v>185</v>
      </c>
      <c r="F437" s="26">
        <v>1420</v>
      </c>
      <c r="G437" s="26">
        <v>600</v>
      </c>
      <c r="H437" s="26">
        <v>150</v>
      </c>
      <c r="I437" s="26">
        <v>2470</v>
      </c>
    </row>
    <row r="438" spans="1:9" x14ac:dyDescent="0.25">
      <c r="A438" t="s">
        <v>517</v>
      </c>
      <c r="B438" t="s">
        <v>518</v>
      </c>
      <c r="C438" s="43" t="s">
        <v>186</v>
      </c>
      <c r="D438" s="26">
        <v>115</v>
      </c>
      <c r="E438" s="26">
        <v>185</v>
      </c>
      <c r="F438" s="26">
        <v>1420</v>
      </c>
      <c r="G438" s="26">
        <v>600</v>
      </c>
      <c r="H438" s="26">
        <v>150</v>
      </c>
      <c r="I438" s="26">
        <v>2470</v>
      </c>
    </row>
    <row r="439" spans="1:9" x14ac:dyDescent="0.25">
      <c r="A439" t="s">
        <v>519</v>
      </c>
      <c r="B439" t="s">
        <v>520</v>
      </c>
      <c r="C439" s="43" t="s">
        <v>186</v>
      </c>
      <c r="D439" s="26">
        <v>115</v>
      </c>
      <c r="E439" s="26">
        <v>185</v>
      </c>
      <c r="F439" s="26">
        <v>1420</v>
      </c>
      <c r="G439" s="26">
        <v>600</v>
      </c>
      <c r="H439" s="26">
        <v>150</v>
      </c>
      <c r="I439" s="26">
        <v>2470</v>
      </c>
    </row>
    <row r="440" spans="1:9" x14ac:dyDescent="0.25">
      <c r="A440" t="s">
        <v>521</v>
      </c>
      <c r="B440" t="s">
        <v>522</v>
      </c>
      <c r="C440" s="43" t="s">
        <v>186</v>
      </c>
      <c r="D440" s="26">
        <v>115</v>
      </c>
      <c r="E440" s="26">
        <v>185</v>
      </c>
      <c r="F440" s="26">
        <v>1420</v>
      </c>
      <c r="G440" s="26">
        <v>600</v>
      </c>
      <c r="H440" s="26">
        <v>150</v>
      </c>
      <c r="I440" s="26">
        <v>2470</v>
      </c>
    </row>
    <row r="441" spans="1:9" x14ac:dyDescent="0.25">
      <c r="A441" t="s">
        <v>523</v>
      </c>
      <c r="B441" t="s">
        <v>524</v>
      </c>
      <c r="C441" s="43" t="s">
        <v>186</v>
      </c>
      <c r="D441" s="26">
        <v>115</v>
      </c>
      <c r="E441" s="26">
        <v>185</v>
      </c>
      <c r="F441" s="26">
        <v>1420</v>
      </c>
      <c r="G441" s="26">
        <v>600</v>
      </c>
      <c r="H441" s="26">
        <v>150</v>
      </c>
      <c r="I441" s="26">
        <v>2470</v>
      </c>
    </row>
    <row r="442" spans="1:9" x14ac:dyDescent="0.25">
      <c r="A442" t="s">
        <v>525</v>
      </c>
      <c r="B442" t="s">
        <v>526</v>
      </c>
      <c r="C442" s="43" t="s">
        <v>186</v>
      </c>
      <c r="D442" s="26">
        <v>115</v>
      </c>
      <c r="E442" s="26">
        <v>185</v>
      </c>
      <c r="F442" s="26">
        <v>1420</v>
      </c>
      <c r="G442" s="26">
        <v>600</v>
      </c>
      <c r="H442" s="26">
        <v>150</v>
      </c>
      <c r="I442" s="26">
        <v>2470</v>
      </c>
    </row>
    <row r="443" spans="1:9" x14ac:dyDescent="0.25">
      <c r="A443" t="s">
        <v>527</v>
      </c>
      <c r="B443" t="s">
        <v>528</v>
      </c>
      <c r="C443" s="43" t="s">
        <v>186</v>
      </c>
      <c r="D443" s="26">
        <v>115</v>
      </c>
      <c r="E443" s="26">
        <v>185</v>
      </c>
      <c r="F443" s="26">
        <v>1420</v>
      </c>
      <c r="G443" s="26">
        <v>600</v>
      </c>
      <c r="H443" s="26">
        <v>150</v>
      </c>
      <c r="I443" s="26">
        <v>2470</v>
      </c>
    </row>
    <row r="444" spans="1:9" x14ac:dyDescent="0.25">
      <c r="A444" t="s">
        <v>529</v>
      </c>
      <c r="B444" t="s">
        <v>530</v>
      </c>
      <c r="C444" s="43" t="s">
        <v>186</v>
      </c>
      <c r="D444" s="26">
        <v>115</v>
      </c>
      <c r="E444" s="26">
        <v>185</v>
      </c>
      <c r="F444" s="26">
        <v>1420</v>
      </c>
      <c r="G444" s="26">
        <v>600</v>
      </c>
      <c r="H444" s="26">
        <v>150</v>
      </c>
      <c r="I444" s="26">
        <v>2470</v>
      </c>
    </row>
    <row r="445" spans="1:9" x14ac:dyDescent="0.25">
      <c r="A445" t="s">
        <v>531</v>
      </c>
      <c r="B445" t="s">
        <v>532</v>
      </c>
      <c r="C445" s="43" t="s">
        <v>186</v>
      </c>
      <c r="D445" s="26">
        <v>115</v>
      </c>
      <c r="E445" s="26">
        <v>185</v>
      </c>
      <c r="F445" s="26">
        <v>1420</v>
      </c>
      <c r="G445" s="26">
        <v>600</v>
      </c>
      <c r="H445" s="26">
        <v>150</v>
      </c>
      <c r="I445" s="26">
        <v>2470</v>
      </c>
    </row>
    <row r="446" spans="1:9" x14ac:dyDescent="0.25">
      <c r="A446" t="s">
        <v>533</v>
      </c>
      <c r="B446" t="s">
        <v>534</v>
      </c>
      <c r="C446" s="43" t="s">
        <v>186</v>
      </c>
      <c r="D446" s="26">
        <v>115</v>
      </c>
      <c r="E446" s="26">
        <v>185</v>
      </c>
      <c r="F446" s="26">
        <v>1420</v>
      </c>
      <c r="G446" s="26">
        <v>600</v>
      </c>
      <c r="H446" s="26">
        <v>150</v>
      </c>
      <c r="I446" s="26">
        <v>2470</v>
      </c>
    </row>
    <row r="447" spans="1:9" x14ac:dyDescent="0.25">
      <c r="A447" t="s">
        <v>535</v>
      </c>
      <c r="B447" t="s">
        <v>536</v>
      </c>
      <c r="C447" s="43" t="s">
        <v>186</v>
      </c>
      <c r="D447" s="26">
        <v>115</v>
      </c>
      <c r="E447" s="26">
        <v>185</v>
      </c>
      <c r="F447" s="26">
        <v>1420</v>
      </c>
      <c r="G447" s="26">
        <v>600</v>
      </c>
      <c r="H447" s="26">
        <v>150</v>
      </c>
      <c r="I447" s="26">
        <v>2470</v>
      </c>
    </row>
    <row r="448" spans="1:9" x14ac:dyDescent="0.25">
      <c r="A448" t="s">
        <v>537</v>
      </c>
      <c r="B448" t="s">
        <v>538</v>
      </c>
      <c r="C448" s="43" t="s">
        <v>186</v>
      </c>
      <c r="D448" s="26">
        <v>115</v>
      </c>
      <c r="E448" s="26">
        <v>185</v>
      </c>
      <c r="F448" s="26">
        <v>1420</v>
      </c>
      <c r="G448" s="26">
        <v>600</v>
      </c>
      <c r="H448" s="26">
        <v>150</v>
      </c>
      <c r="I448" s="26">
        <v>2470</v>
      </c>
    </row>
    <row r="449" spans="1:9" x14ac:dyDescent="0.25">
      <c r="A449" t="s">
        <v>539</v>
      </c>
      <c r="B449" t="s">
        <v>540</v>
      </c>
      <c r="C449" s="43" t="s">
        <v>186</v>
      </c>
      <c r="D449" s="26">
        <v>115</v>
      </c>
      <c r="E449" s="26">
        <v>185</v>
      </c>
      <c r="F449" s="26">
        <v>1420</v>
      </c>
      <c r="G449" s="26">
        <v>600</v>
      </c>
      <c r="H449" s="26">
        <v>150</v>
      </c>
      <c r="I449" s="26">
        <v>2470</v>
      </c>
    </row>
    <row r="450" spans="1:9" x14ac:dyDescent="0.25">
      <c r="A450" t="s">
        <v>541</v>
      </c>
      <c r="B450" t="s">
        <v>542</v>
      </c>
      <c r="C450" s="43" t="s">
        <v>186</v>
      </c>
      <c r="D450" s="26">
        <v>115</v>
      </c>
      <c r="E450" s="26">
        <v>185</v>
      </c>
      <c r="F450" s="26">
        <v>1420</v>
      </c>
      <c r="G450" s="26">
        <v>600</v>
      </c>
      <c r="H450" s="26">
        <v>150</v>
      </c>
      <c r="I450" s="26">
        <v>2470</v>
      </c>
    </row>
    <row r="451" spans="1:9" x14ac:dyDescent="0.25">
      <c r="A451" t="s">
        <v>543</v>
      </c>
      <c r="B451" t="s">
        <v>544</v>
      </c>
      <c r="C451" s="43" t="s">
        <v>186</v>
      </c>
      <c r="D451" s="26">
        <v>115</v>
      </c>
      <c r="E451" s="26">
        <v>185</v>
      </c>
      <c r="F451" s="26">
        <v>1420</v>
      </c>
      <c r="G451" s="26">
        <v>600</v>
      </c>
      <c r="H451" s="26">
        <v>150</v>
      </c>
      <c r="I451" s="26">
        <v>2470</v>
      </c>
    </row>
    <row r="452" spans="1:9" x14ac:dyDescent="0.25">
      <c r="A452" t="s">
        <v>545</v>
      </c>
      <c r="B452" t="s">
        <v>546</v>
      </c>
      <c r="C452" s="43" t="s">
        <v>186</v>
      </c>
      <c r="D452" s="26">
        <v>115</v>
      </c>
      <c r="E452" s="26">
        <v>185</v>
      </c>
      <c r="F452" s="26">
        <v>1420</v>
      </c>
      <c r="G452" s="26">
        <v>600</v>
      </c>
      <c r="H452" s="26">
        <v>150</v>
      </c>
      <c r="I452" s="26">
        <v>2470</v>
      </c>
    </row>
    <row r="453" spans="1:9" x14ac:dyDescent="0.25">
      <c r="A453" t="s">
        <v>547</v>
      </c>
      <c r="B453" t="s">
        <v>548</v>
      </c>
      <c r="C453" s="43" t="s">
        <v>186</v>
      </c>
      <c r="D453" s="26">
        <v>115</v>
      </c>
      <c r="E453" s="26">
        <v>185</v>
      </c>
      <c r="F453" s="26">
        <v>1420</v>
      </c>
      <c r="G453" s="26">
        <v>600</v>
      </c>
      <c r="H453" s="26">
        <v>150</v>
      </c>
      <c r="I453" s="26">
        <v>2470</v>
      </c>
    </row>
    <row r="454" spans="1:9" x14ac:dyDescent="0.25">
      <c r="A454" t="s">
        <v>549</v>
      </c>
      <c r="B454" t="s">
        <v>550</v>
      </c>
      <c r="C454" s="43" t="s">
        <v>186</v>
      </c>
      <c r="D454" s="26">
        <v>115</v>
      </c>
      <c r="E454" s="26">
        <v>185</v>
      </c>
      <c r="F454" s="26">
        <v>1420</v>
      </c>
      <c r="G454" s="26">
        <v>600</v>
      </c>
      <c r="H454" s="26">
        <v>150</v>
      </c>
      <c r="I454" s="26">
        <v>2470</v>
      </c>
    </row>
    <row r="455" spans="1:9" x14ac:dyDescent="0.25">
      <c r="A455" t="s">
        <v>551</v>
      </c>
      <c r="B455" t="s">
        <v>552</v>
      </c>
      <c r="C455" s="43" t="s">
        <v>186</v>
      </c>
      <c r="D455" s="26">
        <v>115</v>
      </c>
      <c r="E455" s="26">
        <v>185</v>
      </c>
      <c r="F455" s="26">
        <v>1420</v>
      </c>
      <c r="G455" s="26">
        <v>600</v>
      </c>
      <c r="H455" s="26">
        <v>150</v>
      </c>
      <c r="I455" s="26">
        <v>2470</v>
      </c>
    </row>
    <row r="456" spans="1:9" x14ac:dyDescent="0.25">
      <c r="A456" t="s">
        <v>553</v>
      </c>
      <c r="B456" t="s">
        <v>554</v>
      </c>
      <c r="C456" s="43" t="s">
        <v>186</v>
      </c>
      <c r="D456" s="26">
        <v>115</v>
      </c>
      <c r="E456" s="26">
        <v>185</v>
      </c>
      <c r="F456" s="26">
        <v>1420</v>
      </c>
      <c r="G456" s="26">
        <v>600</v>
      </c>
      <c r="H456" s="26">
        <v>150</v>
      </c>
      <c r="I456" s="26">
        <v>2470</v>
      </c>
    </row>
    <row r="457" spans="1:9" x14ac:dyDescent="0.25">
      <c r="A457" t="s">
        <v>555</v>
      </c>
      <c r="B457" t="s">
        <v>556</v>
      </c>
      <c r="C457" s="43" t="s">
        <v>186</v>
      </c>
      <c r="D457" s="26">
        <v>115</v>
      </c>
      <c r="E457" s="26">
        <v>185</v>
      </c>
      <c r="F457" s="26">
        <v>1420</v>
      </c>
      <c r="G457" s="26">
        <v>600</v>
      </c>
      <c r="H457" s="26">
        <v>150</v>
      </c>
      <c r="I457" s="26">
        <v>2470</v>
      </c>
    </row>
    <row r="458" spans="1:9" x14ac:dyDescent="0.25">
      <c r="A458" t="s">
        <v>557</v>
      </c>
      <c r="B458" t="s">
        <v>558</v>
      </c>
      <c r="C458" s="43" t="s">
        <v>186</v>
      </c>
      <c r="D458" s="26">
        <v>115</v>
      </c>
      <c r="E458" s="26">
        <v>185</v>
      </c>
      <c r="F458" s="26">
        <v>1420</v>
      </c>
      <c r="G458" s="26">
        <v>600</v>
      </c>
      <c r="H458" s="26">
        <v>150</v>
      </c>
      <c r="I458" s="26">
        <v>2470</v>
      </c>
    </row>
    <row r="459" spans="1:9" x14ac:dyDescent="0.25">
      <c r="A459" t="s">
        <v>559</v>
      </c>
      <c r="B459" t="s">
        <v>560</v>
      </c>
      <c r="C459" s="43" t="s">
        <v>186</v>
      </c>
      <c r="D459" s="26">
        <v>115</v>
      </c>
      <c r="E459" s="26">
        <v>185</v>
      </c>
      <c r="F459" s="26">
        <v>1420</v>
      </c>
      <c r="G459" s="26">
        <v>600</v>
      </c>
      <c r="H459" s="26">
        <v>150</v>
      </c>
      <c r="I459" s="26">
        <v>2470</v>
      </c>
    </row>
    <row r="460" spans="1:9" x14ac:dyDescent="0.25">
      <c r="A460" t="s">
        <v>561</v>
      </c>
      <c r="B460" t="s">
        <v>562</v>
      </c>
      <c r="C460" s="43" t="s">
        <v>186</v>
      </c>
      <c r="D460" s="26">
        <v>115</v>
      </c>
      <c r="E460" s="26">
        <v>185</v>
      </c>
      <c r="F460" s="26">
        <v>1420</v>
      </c>
      <c r="G460" s="26">
        <v>600</v>
      </c>
      <c r="H460" s="26">
        <v>150</v>
      </c>
      <c r="I460" s="26">
        <v>2470</v>
      </c>
    </row>
    <row r="461" spans="1:9" x14ac:dyDescent="0.25">
      <c r="A461" t="s">
        <v>563</v>
      </c>
      <c r="B461" t="s">
        <v>564</v>
      </c>
      <c r="C461" s="43" t="s">
        <v>186</v>
      </c>
      <c r="D461" s="26">
        <v>115</v>
      </c>
      <c r="E461" s="26">
        <v>185</v>
      </c>
      <c r="F461" s="26">
        <v>1420</v>
      </c>
      <c r="G461" s="26">
        <v>600</v>
      </c>
      <c r="H461" s="26">
        <v>150</v>
      </c>
      <c r="I461" s="26">
        <v>2470</v>
      </c>
    </row>
    <row r="462" spans="1:9" x14ac:dyDescent="0.25">
      <c r="A462" t="s">
        <v>565</v>
      </c>
      <c r="B462" t="s">
        <v>566</v>
      </c>
      <c r="C462" s="43" t="s">
        <v>186</v>
      </c>
      <c r="D462" s="26">
        <v>115</v>
      </c>
      <c r="E462" s="26">
        <v>185</v>
      </c>
      <c r="F462" s="26">
        <v>1420</v>
      </c>
      <c r="G462" s="26">
        <v>600</v>
      </c>
      <c r="H462" s="26">
        <v>150</v>
      </c>
      <c r="I462" s="26">
        <v>2470</v>
      </c>
    </row>
    <row r="463" spans="1:9" x14ac:dyDescent="0.25">
      <c r="A463" t="s">
        <v>567</v>
      </c>
      <c r="B463" t="s">
        <v>568</v>
      </c>
      <c r="C463" s="43" t="s">
        <v>186</v>
      </c>
      <c r="D463" s="26">
        <v>115</v>
      </c>
      <c r="E463" s="26">
        <v>185</v>
      </c>
      <c r="F463" s="26">
        <v>1420</v>
      </c>
      <c r="G463" s="26">
        <v>600</v>
      </c>
      <c r="H463" s="26">
        <v>150</v>
      </c>
      <c r="I463" s="26">
        <v>2470</v>
      </c>
    </row>
    <row r="464" spans="1:9" x14ac:dyDescent="0.25">
      <c r="A464" t="s">
        <v>569</v>
      </c>
      <c r="B464" t="s">
        <v>570</v>
      </c>
      <c r="C464" s="43" t="s">
        <v>186</v>
      </c>
      <c r="D464" s="26">
        <v>115</v>
      </c>
      <c r="E464" s="26">
        <v>185</v>
      </c>
      <c r="F464" s="26">
        <v>1420</v>
      </c>
      <c r="G464" s="26">
        <v>600</v>
      </c>
      <c r="H464" s="26">
        <v>150</v>
      </c>
      <c r="I464" s="26">
        <v>2470</v>
      </c>
    </row>
    <row r="465" spans="1:9" x14ac:dyDescent="0.25">
      <c r="A465" t="s">
        <v>571</v>
      </c>
      <c r="B465" t="s">
        <v>572</v>
      </c>
      <c r="C465" s="43" t="s">
        <v>186</v>
      </c>
      <c r="D465" s="26">
        <v>115</v>
      </c>
      <c r="E465" s="26">
        <v>185</v>
      </c>
      <c r="F465" s="26">
        <v>1420</v>
      </c>
      <c r="G465" s="26">
        <v>600</v>
      </c>
      <c r="H465" s="26">
        <v>150</v>
      </c>
      <c r="I465" s="26">
        <v>2470</v>
      </c>
    </row>
    <row r="466" spans="1:9" x14ac:dyDescent="0.25">
      <c r="A466" t="s">
        <v>573</v>
      </c>
      <c r="B466" t="s">
        <v>574</v>
      </c>
      <c r="C466" s="43" t="s">
        <v>186</v>
      </c>
      <c r="D466" s="26">
        <v>115</v>
      </c>
      <c r="E466" s="26">
        <v>185</v>
      </c>
      <c r="F466" s="26">
        <v>1420</v>
      </c>
      <c r="G466" s="26">
        <v>600</v>
      </c>
      <c r="H466" s="26">
        <v>150</v>
      </c>
      <c r="I466" s="26">
        <v>2470</v>
      </c>
    </row>
    <row r="467" spans="1:9" x14ac:dyDescent="0.25">
      <c r="A467" t="s">
        <v>575</v>
      </c>
      <c r="B467" t="s">
        <v>576</v>
      </c>
      <c r="C467" s="43" t="s">
        <v>186</v>
      </c>
      <c r="D467" s="26">
        <v>115</v>
      </c>
      <c r="E467" s="26">
        <v>185</v>
      </c>
      <c r="F467" s="26">
        <v>1420</v>
      </c>
      <c r="G467" s="26">
        <v>600</v>
      </c>
      <c r="H467" s="26">
        <v>150</v>
      </c>
      <c r="I467" s="26">
        <v>2470</v>
      </c>
    </row>
    <row r="468" spans="1:9" x14ac:dyDescent="0.25">
      <c r="A468" t="s">
        <v>577</v>
      </c>
      <c r="B468" t="s">
        <v>578</v>
      </c>
      <c r="C468" s="43" t="s">
        <v>186</v>
      </c>
      <c r="D468" s="26">
        <v>115</v>
      </c>
      <c r="E468" s="26">
        <v>185</v>
      </c>
      <c r="F468" s="26">
        <v>1420</v>
      </c>
      <c r="G468" s="26">
        <v>600</v>
      </c>
      <c r="H468" s="26">
        <v>150</v>
      </c>
      <c r="I468" s="26">
        <v>2470</v>
      </c>
    </row>
    <row r="469" spans="1:9" x14ac:dyDescent="0.25">
      <c r="A469" t="s">
        <v>579</v>
      </c>
      <c r="B469" t="s">
        <v>580</v>
      </c>
      <c r="C469" s="43" t="s">
        <v>186</v>
      </c>
      <c r="D469" s="26">
        <v>115</v>
      </c>
      <c r="E469" s="26">
        <v>185</v>
      </c>
      <c r="F469" s="26">
        <v>1420</v>
      </c>
      <c r="G469" s="26">
        <v>600</v>
      </c>
      <c r="H469" s="26">
        <v>150</v>
      </c>
      <c r="I469" s="26">
        <v>2470</v>
      </c>
    </row>
    <row r="470" spans="1:9" x14ac:dyDescent="0.25">
      <c r="A470" t="s">
        <v>581</v>
      </c>
      <c r="B470" t="s">
        <v>582</v>
      </c>
      <c r="C470" s="43" t="s">
        <v>186</v>
      </c>
      <c r="D470" s="26">
        <v>230</v>
      </c>
      <c r="E470" s="26">
        <v>370</v>
      </c>
      <c r="F470" s="26">
        <v>2840</v>
      </c>
      <c r="G470" s="26">
        <v>600</v>
      </c>
      <c r="H470" s="26">
        <v>300</v>
      </c>
      <c r="I470" s="26">
        <v>4340</v>
      </c>
    </row>
    <row r="471" spans="1:9" x14ac:dyDescent="0.25">
      <c r="A471" t="s">
        <v>583</v>
      </c>
      <c r="B471" t="s">
        <v>584</v>
      </c>
      <c r="C471" s="43" t="s">
        <v>186</v>
      </c>
      <c r="D471" s="26">
        <v>115</v>
      </c>
      <c r="E471" s="26">
        <v>185</v>
      </c>
      <c r="F471" s="26">
        <v>1420</v>
      </c>
      <c r="G471" s="26">
        <v>600</v>
      </c>
      <c r="H471" s="26">
        <v>150</v>
      </c>
      <c r="I471" s="26">
        <v>2470</v>
      </c>
    </row>
    <row r="472" spans="1:9" x14ac:dyDescent="0.25">
      <c r="A472" t="s">
        <v>585</v>
      </c>
      <c r="B472" t="s">
        <v>586</v>
      </c>
      <c r="C472" s="43" t="s">
        <v>186</v>
      </c>
      <c r="D472" s="26">
        <v>115</v>
      </c>
      <c r="E472" s="26">
        <v>185</v>
      </c>
      <c r="F472" s="26">
        <v>1420</v>
      </c>
      <c r="G472" s="26">
        <v>600</v>
      </c>
      <c r="H472" s="26">
        <v>150</v>
      </c>
      <c r="I472" s="26">
        <v>2470</v>
      </c>
    </row>
    <row r="473" spans="1:9" x14ac:dyDescent="0.25">
      <c r="A473" t="s">
        <v>587</v>
      </c>
      <c r="B473" t="s">
        <v>588</v>
      </c>
      <c r="C473" s="43" t="s">
        <v>186</v>
      </c>
      <c r="D473" s="26">
        <v>115</v>
      </c>
      <c r="E473" s="26">
        <v>185</v>
      </c>
      <c r="F473" s="26">
        <v>1420</v>
      </c>
      <c r="G473" s="26">
        <v>600</v>
      </c>
      <c r="H473" s="26">
        <v>150</v>
      </c>
      <c r="I473" s="26">
        <v>2470</v>
      </c>
    </row>
    <row r="474" spans="1:9" x14ac:dyDescent="0.25">
      <c r="A474" t="s">
        <v>589</v>
      </c>
      <c r="B474" t="s">
        <v>590</v>
      </c>
      <c r="C474" s="43" t="s">
        <v>186</v>
      </c>
      <c r="D474" s="26">
        <v>115</v>
      </c>
      <c r="E474" s="26">
        <v>185</v>
      </c>
      <c r="F474" s="26">
        <v>1420</v>
      </c>
      <c r="G474" s="26">
        <v>600</v>
      </c>
      <c r="H474" s="26">
        <v>150</v>
      </c>
      <c r="I474" s="26">
        <v>2470</v>
      </c>
    </row>
    <row r="475" spans="1:9" x14ac:dyDescent="0.25">
      <c r="A475" t="s">
        <v>591</v>
      </c>
      <c r="B475" t="s">
        <v>592</v>
      </c>
      <c r="C475" s="43" t="s">
        <v>186</v>
      </c>
      <c r="D475" s="26">
        <v>230</v>
      </c>
      <c r="E475" s="26">
        <v>370</v>
      </c>
      <c r="F475" s="26">
        <v>2840</v>
      </c>
      <c r="G475" s="26">
        <v>600</v>
      </c>
      <c r="H475" s="26">
        <v>300</v>
      </c>
      <c r="I475" s="26">
        <v>4340</v>
      </c>
    </row>
    <row r="476" spans="1:9" x14ac:dyDescent="0.25">
      <c r="A476" t="s">
        <v>593</v>
      </c>
      <c r="B476" t="s">
        <v>594</v>
      </c>
      <c r="C476" s="43" t="s">
        <v>186</v>
      </c>
      <c r="D476" s="26">
        <v>115</v>
      </c>
      <c r="E476" s="26">
        <v>185</v>
      </c>
      <c r="F476" s="26">
        <v>1420</v>
      </c>
      <c r="G476" s="26">
        <v>600</v>
      </c>
      <c r="H476" s="26">
        <v>150</v>
      </c>
      <c r="I476" s="26">
        <v>2470</v>
      </c>
    </row>
    <row r="477" spans="1:9" x14ac:dyDescent="0.25">
      <c r="A477" t="s">
        <v>595</v>
      </c>
      <c r="B477" t="s">
        <v>596</v>
      </c>
      <c r="C477" s="43" t="s">
        <v>186</v>
      </c>
      <c r="D477" s="26">
        <v>115</v>
      </c>
      <c r="E477" s="26">
        <v>185</v>
      </c>
      <c r="F477" s="26">
        <v>1420</v>
      </c>
      <c r="G477" s="26">
        <v>600</v>
      </c>
      <c r="H477" s="26">
        <v>150</v>
      </c>
      <c r="I477" s="26">
        <v>2470</v>
      </c>
    </row>
    <row r="478" spans="1:9" x14ac:dyDescent="0.25">
      <c r="A478" t="s">
        <v>597</v>
      </c>
      <c r="B478" t="s">
        <v>598</v>
      </c>
      <c r="C478" s="43" t="s">
        <v>186</v>
      </c>
      <c r="D478" s="26">
        <v>115</v>
      </c>
      <c r="E478" s="26">
        <v>185</v>
      </c>
      <c r="F478" s="26">
        <v>1420</v>
      </c>
      <c r="G478" s="26">
        <v>600</v>
      </c>
      <c r="H478" s="26">
        <v>150</v>
      </c>
      <c r="I478" s="26">
        <v>2470</v>
      </c>
    </row>
    <row r="479" spans="1:9" x14ac:dyDescent="0.25">
      <c r="A479" t="s">
        <v>599</v>
      </c>
      <c r="B479" t="s">
        <v>600</v>
      </c>
      <c r="C479" s="43" t="s">
        <v>40</v>
      </c>
      <c r="D479" s="26">
        <v>115</v>
      </c>
      <c r="E479" s="26">
        <v>185</v>
      </c>
      <c r="F479" s="26">
        <v>1420</v>
      </c>
      <c r="G479" s="26">
        <v>600</v>
      </c>
      <c r="H479" s="26">
        <v>150</v>
      </c>
      <c r="I479" s="26">
        <v>2470</v>
      </c>
    </row>
    <row r="480" spans="1:9" x14ac:dyDescent="0.25">
      <c r="A480" t="s">
        <v>601</v>
      </c>
      <c r="B480" t="s">
        <v>602</v>
      </c>
      <c r="C480" s="43" t="s">
        <v>40</v>
      </c>
      <c r="D480" s="26">
        <v>115</v>
      </c>
      <c r="E480" s="26">
        <v>185</v>
      </c>
      <c r="F480" s="26">
        <v>1420</v>
      </c>
      <c r="G480" s="26">
        <v>600</v>
      </c>
      <c r="H480" s="26">
        <v>150</v>
      </c>
      <c r="I480" s="26">
        <v>2470</v>
      </c>
    </row>
    <row r="481" spans="1:9" x14ac:dyDescent="0.25">
      <c r="A481" t="s">
        <v>603</v>
      </c>
      <c r="B481" t="s">
        <v>604</v>
      </c>
      <c r="C481" s="43" t="s">
        <v>40</v>
      </c>
      <c r="D481" s="26">
        <v>115</v>
      </c>
      <c r="E481" s="26">
        <v>185</v>
      </c>
      <c r="F481" s="26">
        <v>1420</v>
      </c>
      <c r="G481" s="26">
        <v>600</v>
      </c>
      <c r="H481" s="26">
        <v>150</v>
      </c>
      <c r="I481" s="26">
        <v>2470</v>
      </c>
    </row>
    <row r="482" spans="1:9" x14ac:dyDescent="0.25">
      <c r="A482" t="s">
        <v>605</v>
      </c>
      <c r="B482" t="s">
        <v>606</v>
      </c>
      <c r="C482" s="43" t="s">
        <v>40</v>
      </c>
      <c r="D482" s="26">
        <v>0</v>
      </c>
      <c r="E482" s="26">
        <v>0</v>
      </c>
      <c r="F482" s="26">
        <v>0</v>
      </c>
      <c r="G482" s="26">
        <v>0</v>
      </c>
      <c r="H482" s="26">
        <v>0</v>
      </c>
      <c r="I482" s="26">
        <v>0</v>
      </c>
    </row>
    <row r="483" spans="1:9" x14ac:dyDescent="0.25">
      <c r="A483" t="s">
        <v>607</v>
      </c>
      <c r="B483" t="s">
        <v>608</v>
      </c>
      <c r="C483" s="43" t="s">
        <v>40</v>
      </c>
      <c r="D483" s="26">
        <v>0</v>
      </c>
      <c r="E483" s="26">
        <v>0</v>
      </c>
      <c r="F483" s="26">
        <v>0</v>
      </c>
      <c r="G483" s="26">
        <v>0</v>
      </c>
      <c r="H483" s="26">
        <v>0</v>
      </c>
      <c r="I483" s="26">
        <v>0</v>
      </c>
    </row>
    <row r="484" spans="1:9" x14ac:dyDescent="0.25">
      <c r="A484" t="s">
        <v>609</v>
      </c>
      <c r="B484" t="s">
        <v>610</v>
      </c>
      <c r="C484" s="43" t="s">
        <v>40</v>
      </c>
      <c r="D484" s="26">
        <v>115</v>
      </c>
      <c r="E484" s="26">
        <v>185</v>
      </c>
      <c r="F484" s="26">
        <v>1420</v>
      </c>
      <c r="G484" s="26">
        <v>600</v>
      </c>
      <c r="H484" s="26">
        <v>150</v>
      </c>
      <c r="I484" s="26">
        <v>2470</v>
      </c>
    </row>
    <row r="485" spans="1:9" x14ac:dyDescent="0.25">
      <c r="A485" t="s">
        <v>611</v>
      </c>
      <c r="B485" t="s">
        <v>612</v>
      </c>
      <c r="C485" s="43" t="s">
        <v>40</v>
      </c>
      <c r="D485" s="26">
        <v>115</v>
      </c>
      <c r="E485" s="26">
        <v>185</v>
      </c>
      <c r="F485" s="26">
        <v>1420</v>
      </c>
      <c r="G485" s="26">
        <v>600</v>
      </c>
      <c r="H485" s="26">
        <v>150</v>
      </c>
      <c r="I485" s="26">
        <v>2470</v>
      </c>
    </row>
    <row r="486" spans="1:9" x14ac:dyDescent="0.25">
      <c r="A486" t="s">
        <v>613</v>
      </c>
      <c r="B486" t="s">
        <v>614</v>
      </c>
      <c r="C486" s="43" t="s">
        <v>40</v>
      </c>
      <c r="D486" s="26">
        <v>115</v>
      </c>
      <c r="E486" s="26">
        <v>185</v>
      </c>
      <c r="F486" s="26">
        <v>1420</v>
      </c>
      <c r="G486" s="26">
        <v>600</v>
      </c>
      <c r="H486" s="26">
        <v>150</v>
      </c>
      <c r="I486" s="26">
        <v>2470</v>
      </c>
    </row>
    <row r="487" spans="1:9" x14ac:dyDescent="0.25">
      <c r="A487" t="s">
        <v>615</v>
      </c>
      <c r="B487" t="s">
        <v>616</v>
      </c>
      <c r="C487" s="43" t="s">
        <v>40</v>
      </c>
      <c r="D487" s="26">
        <v>115</v>
      </c>
      <c r="E487" s="26">
        <v>185</v>
      </c>
      <c r="F487" s="26">
        <v>1420</v>
      </c>
      <c r="G487" s="26">
        <v>600</v>
      </c>
      <c r="H487" s="26">
        <v>150</v>
      </c>
      <c r="I487" s="26">
        <v>2470</v>
      </c>
    </row>
    <row r="488" spans="1:9" x14ac:dyDescent="0.25">
      <c r="A488" t="s">
        <v>617</v>
      </c>
      <c r="B488" t="s">
        <v>618</v>
      </c>
      <c r="C488" s="43" t="s">
        <v>40</v>
      </c>
      <c r="D488" s="26">
        <v>115</v>
      </c>
      <c r="E488" s="26">
        <v>185</v>
      </c>
      <c r="F488" s="26">
        <v>1420</v>
      </c>
      <c r="G488" s="26">
        <v>600</v>
      </c>
      <c r="H488" s="26">
        <v>150</v>
      </c>
      <c r="I488" s="26">
        <v>2470</v>
      </c>
    </row>
    <row r="489" spans="1:9" x14ac:dyDescent="0.25">
      <c r="A489" t="s">
        <v>619</v>
      </c>
      <c r="B489" t="s">
        <v>620</v>
      </c>
      <c r="C489" s="43" t="s">
        <v>40</v>
      </c>
      <c r="D489" s="26">
        <v>115</v>
      </c>
      <c r="E489" s="26">
        <v>185</v>
      </c>
      <c r="F489" s="26">
        <v>1420</v>
      </c>
      <c r="G489" s="26">
        <v>600</v>
      </c>
      <c r="H489" s="26">
        <v>150</v>
      </c>
      <c r="I489" s="26">
        <v>2470</v>
      </c>
    </row>
    <row r="490" spans="1:9" x14ac:dyDescent="0.25">
      <c r="A490" t="s">
        <v>621</v>
      </c>
      <c r="B490" t="s">
        <v>622</v>
      </c>
      <c r="C490" s="43" t="s">
        <v>40</v>
      </c>
      <c r="D490" s="26">
        <v>115</v>
      </c>
      <c r="E490" s="26">
        <v>185</v>
      </c>
      <c r="F490" s="26">
        <v>1420</v>
      </c>
      <c r="G490" s="26">
        <v>600</v>
      </c>
      <c r="H490" s="26">
        <v>150</v>
      </c>
      <c r="I490" s="26">
        <v>2470</v>
      </c>
    </row>
    <row r="491" spans="1:9" x14ac:dyDescent="0.25">
      <c r="A491" t="s">
        <v>623</v>
      </c>
      <c r="B491" t="s">
        <v>624</v>
      </c>
      <c r="C491" s="43" t="s">
        <v>40</v>
      </c>
      <c r="D491" s="26">
        <v>115</v>
      </c>
      <c r="E491" s="26">
        <v>185</v>
      </c>
      <c r="F491" s="26">
        <v>1420</v>
      </c>
      <c r="G491" s="26">
        <v>600</v>
      </c>
      <c r="H491" s="26">
        <v>150</v>
      </c>
      <c r="I491" s="26">
        <v>2470</v>
      </c>
    </row>
    <row r="492" spans="1:9" x14ac:dyDescent="0.25">
      <c r="A492" t="s">
        <v>625</v>
      </c>
      <c r="B492" t="s">
        <v>626</v>
      </c>
      <c r="C492" s="43" t="s">
        <v>40</v>
      </c>
      <c r="D492" s="26">
        <v>115</v>
      </c>
      <c r="E492" s="26">
        <v>185</v>
      </c>
      <c r="F492" s="26">
        <v>1420</v>
      </c>
      <c r="G492" s="26">
        <v>600</v>
      </c>
      <c r="H492" s="26">
        <v>150</v>
      </c>
      <c r="I492" s="26">
        <v>2470</v>
      </c>
    </row>
    <row r="493" spans="1:9" x14ac:dyDescent="0.25">
      <c r="A493" t="s">
        <v>627</v>
      </c>
      <c r="B493" t="s">
        <v>628</v>
      </c>
      <c r="C493" s="43" t="s">
        <v>40</v>
      </c>
      <c r="D493" s="26">
        <v>115</v>
      </c>
      <c r="E493" s="26">
        <v>185</v>
      </c>
      <c r="F493" s="26">
        <v>1420</v>
      </c>
      <c r="G493" s="26">
        <v>600</v>
      </c>
      <c r="H493" s="26">
        <v>150</v>
      </c>
      <c r="I493" s="26">
        <v>2470</v>
      </c>
    </row>
    <row r="494" spans="1:9" x14ac:dyDescent="0.25">
      <c r="A494" t="s">
        <v>629</v>
      </c>
      <c r="B494" t="s">
        <v>630</v>
      </c>
      <c r="C494" s="43" t="s">
        <v>40</v>
      </c>
      <c r="D494" s="26">
        <v>115</v>
      </c>
      <c r="E494" s="26">
        <v>185</v>
      </c>
      <c r="F494" s="26">
        <v>1420</v>
      </c>
      <c r="G494" s="26">
        <v>600</v>
      </c>
      <c r="H494" s="26">
        <v>150</v>
      </c>
      <c r="I494" s="26">
        <v>2470</v>
      </c>
    </row>
    <row r="495" spans="1:9" x14ac:dyDescent="0.25">
      <c r="A495" t="s">
        <v>631</v>
      </c>
      <c r="B495" t="s">
        <v>632</v>
      </c>
      <c r="C495" s="43" t="s">
        <v>40</v>
      </c>
      <c r="D495" s="26">
        <v>115</v>
      </c>
      <c r="E495" s="26">
        <v>185</v>
      </c>
      <c r="F495" s="26">
        <v>1420</v>
      </c>
      <c r="G495" s="26">
        <v>600</v>
      </c>
      <c r="H495" s="26">
        <v>150</v>
      </c>
      <c r="I495" s="26">
        <v>2470</v>
      </c>
    </row>
    <row r="496" spans="1:9" x14ac:dyDescent="0.25">
      <c r="A496" t="s">
        <v>633</v>
      </c>
      <c r="B496" t="s">
        <v>634</v>
      </c>
      <c r="C496" s="43" t="s">
        <v>40</v>
      </c>
      <c r="D496" s="26">
        <v>115</v>
      </c>
      <c r="E496" s="26">
        <v>185</v>
      </c>
      <c r="F496" s="26">
        <v>1420</v>
      </c>
      <c r="G496" s="26">
        <v>600</v>
      </c>
      <c r="H496" s="26">
        <v>150</v>
      </c>
      <c r="I496" s="26">
        <v>2470</v>
      </c>
    </row>
    <row r="497" spans="1:9" x14ac:dyDescent="0.25">
      <c r="A497" t="s">
        <v>635</v>
      </c>
      <c r="B497" t="s">
        <v>636</v>
      </c>
      <c r="C497" s="43" t="s">
        <v>40</v>
      </c>
      <c r="D497" s="26">
        <v>115</v>
      </c>
      <c r="E497" s="26">
        <v>185</v>
      </c>
      <c r="F497" s="26">
        <v>1420</v>
      </c>
      <c r="G497" s="26">
        <v>600</v>
      </c>
      <c r="H497" s="26">
        <v>150</v>
      </c>
      <c r="I497" s="26">
        <v>2470</v>
      </c>
    </row>
    <row r="498" spans="1:9" x14ac:dyDescent="0.25">
      <c r="A498" t="s">
        <v>637</v>
      </c>
      <c r="B498" t="s">
        <v>638</v>
      </c>
      <c r="C498" s="43" t="s">
        <v>40</v>
      </c>
      <c r="D498" s="26">
        <v>575</v>
      </c>
      <c r="E498" s="26">
        <v>925</v>
      </c>
      <c r="F498" s="26">
        <v>7100</v>
      </c>
      <c r="G498" s="26">
        <v>600</v>
      </c>
      <c r="H498" s="26">
        <v>750</v>
      </c>
      <c r="I498" s="26">
        <v>9950</v>
      </c>
    </row>
    <row r="499" spans="1:9" x14ac:dyDescent="0.25">
      <c r="A499" t="s">
        <v>639</v>
      </c>
      <c r="B499" t="s">
        <v>640</v>
      </c>
      <c r="C499" s="43" t="s">
        <v>40</v>
      </c>
      <c r="D499" s="26">
        <v>575</v>
      </c>
      <c r="E499" s="26">
        <v>925</v>
      </c>
      <c r="F499" s="26">
        <v>7100</v>
      </c>
      <c r="G499" s="26">
        <v>600</v>
      </c>
      <c r="H499" s="26">
        <v>750</v>
      </c>
      <c r="I499" s="26">
        <v>9950</v>
      </c>
    </row>
    <row r="500" spans="1:9" x14ac:dyDescent="0.25">
      <c r="A500" t="s">
        <v>641</v>
      </c>
      <c r="B500" t="s">
        <v>642</v>
      </c>
      <c r="C500" s="43" t="s">
        <v>40</v>
      </c>
      <c r="D500" s="26">
        <v>345</v>
      </c>
      <c r="E500" s="26">
        <v>555</v>
      </c>
      <c r="F500" s="26">
        <v>4260</v>
      </c>
      <c r="G500" s="26">
        <v>600</v>
      </c>
      <c r="H500" s="26">
        <v>450</v>
      </c>
      <c r="I500" s="26">
        <v>6210</v>
      </c>
    </row>
    <row r="501" spans="1:9" x14ac:dyDescent="0.25">
      <c r="A501" t="s">
        <v>643</v>
      </c>
      <c r="B501" t="s">
        <v>644</v>
      </c>
      <c r="C501" s="43" t="s">
        <v>40</v>
      </c>
      <c r="D501" s="26">
        <v>115</v>
      </c>
      <c r="E501" s="26">
        <v>185</v>
      </c>
      <c r="F501" s="26">
        <v>1420</v>
      </c>
      <c r="G501" s="26">
        <v>600</v>
      </c>
      <c r="H501" s="26">
        <v>150</v>
      </c>
      <c r="I501" s="26">
        <v>2470</v>
      </c>
    </row>
    <row r="502" spans="1:9" x14ac:dyDescent="0.25">
      <c r="A502" t="s">
        <v>645</v>
      </c>
      <c r="B502" t="s">
        <v>646</v>
      </c>
      <c r="C502" s="43" t="s">
        <v>40</v>
      </c>
      <c r="D502" s="26">
        <v>115</v>
      </c>
      <c r="E502" s="26">
        <v>185</v>
      </c>
      <c r="F502" s="26">
        <v>1420</v>
      </c>
      <c r="G502" s="26">
        <v>600</v>
      </c>
      <c r="H502" s="26">
        <v>150</v>
      </c>
      <c r="I502" s="26">
        <v>2470</v>
      </c>
    </row>
    <row r="503" spans="1:9" x14ac:dyDescent="0.25">
      <c r="A503" t="s">
        <v>647</v>
      </c>
      <c r="B503" t="s">
        <v>648</v>
      </c>
      <c r="C503" s="43" t="s">
        <v>40</v>
      </c>
      <c r="D503" s="26">
        <v>115</v>
      </c>
      <c r="E503" s="26">
        <v>185</v>
      </c>
      <c r="F503" s="26">
        <v>1420</v>
      </c>
      <c r="G503" s="26">
        <v>600</v>
      </c>
      <c r="H503" s="26">
        <v>150</v>
      </c>
      <c r="I503" s="26">
        <v>2470</v>
      </c>
    </row>
    <row r="504" spans="1:9" x14ac:dyDescent="0.25">
      <c r="A504" t="s">
        <v>649</v>
      </c>
      <c r="B504" t="s">
        <v>650</v>
      </c>
      <c r="C504" s="43" t="s">
        <v>40</v>
      </c>
      <c r="D504" s="26">
        <v>115</v>
      </c>
      <c r="E504" s="26">
        <v>185</v>
      </c>
      <c r="F504" s="26">
        <v>1420</v>
      </c>
      <c r="G504" s="26">
        <v>600</v>
      </c>
      <c r="H504" s="26">
        <v>150</v>
      </c>
      <c r="I504" s="26">
        <v>2470</v>
      </c>
    </row>
    <row r="505" spans="1:9" x14ac:dyDescent="0.25">
      <c r="A505" t="s">
        <v>651</v>
      </c>
      <c r="B505" t="s">
        <v>652</v>
      </c>
      <c r="C505" s="43" t="s">
        <v>40</v>
      </c>
      <c r="D505" s="26">
        <v>115</v>
      </c>
      <c r="E505" s="26">
        <v>185</v>
      </c>
      <c r="F505" s="26">
        <v>1420</v>
      </c>
      <c r="G505" s="26">
        <v>600</v>
      </c>
      <c r="H505" s="26">
        <v>150</v>
      </c>
      <c r="I505" s="26">
        <v>2470</v>
      </c>
    </row>
    <row r="506" spans="1:9" x14ac:dyDescent="0.25">
      <c r="A506" t="s">
        <v>653</v>
      </c>
      <c r="B506" t="s">
        <v>654</v>
      </c>
      <c r="C506" s="43" t="s">
        <v>40</v>
      </c>
      <c r="D506" s="26">
        <v>115</v>
      </c>
      <c r="E506" s="26">
        <v>185</v>
      </c>
      <c r="F506" s="26">
        <v>1420</v>
      </c>
      <c r="G506" s="26">
        <v>600</v>
      </c>
      <c r="H506" s="26">
        <v>150</v>
      </c>
      <c r="I506" s="26">
        <v>2470</v>
      </c>
    </row>
    <row r="507" spans="1:9" x14ac:dyDescent="0.25">
      <c r="A507" t="s">
        <v>655</v>
      </c>
      <c r="B507" t="s">
        <v>656</v>
      </c>
      <c r="C507" s="43" t="s">
        <v>40</v>
      </c>
      <c r="D507" s="26">
        <v>115</v>
      </c>
      <c r="E507" s="26">
        <v>185</v>
      </c>
      <c r="F507" s="26">
        <v>1420</v>
      </c>
      <c r="G507" s="26">
        <v>600</v>
      </c>
      <c r="H507" s="26">
        <v>150</v>
      </c>
      <c r="I507" s="26">
        <v>2470</v>
      </c>
    </row>
    <row r="508" spans="1:9" x14ac:dyDescent="0.25">
      <c r="A508" t="s">
        <v>657</v>
      </c>
      <c r="B508" t="s">
        <v>658</v>
      </c>
      <c r="C508" s="43" t="s">
        <v>40</v>
      </c>
      <c r="D508" s="26">
        <v>575</v>
      </c>
      <c r="E508" s="26">
        <v>925</v>
      </c>
      <c r="F508" s="26">
        <v>7100</v>
      </c>
      <c r="G508" s="26">
        <v>600</v>
      </c>
      <c r="H508" s="26">
        <v>750</v>
      </c>
      <c r="I508" s="26">
        <v>9950</v>
      </c>
    </row>
    <row r="509" spans="1:9" x14ac:dyDescent="0.25">
      <c r="A509" t="s">
        <v>659</v>
      </c>
      <c r="B509" t="s">
        <v>660</v>
      </c>
      <c r="C509" s="43" t="s">
        <v>40</v>
      </c>
      <c r="D509" s="26">
        <v>115</v>
      </c>
      <c r="E509" s="26">
        <v>185</v>
      </c>
      <c r="F509" s="26">
        <v>1420</v>
      </c>
      <c r="G509" s="26">
        <v>600</v>
      </c>
      <c r="H509" s="26">
        <v>150</v>
      </c>
      <c r="I509" s="26">
        <v>2470</v>
      </c>
    </row>
    <row r="510" spans="1:9" x14ac:dyDescent="0.25">
      <c r="A510" t="s">
        <v>661</v>
      </c>
      <c r="B510" t="s">
        <v>662</v>
      </c>
      <c r="C510" s="43" t="s">
        <v>40</v>
      </c>
      <c r="D510" s="26">
        <v>115</v>
      </c>
      <c r="E510" s="26">
        <v>185</v>
      </c>
      <c r="F510" s="26">
        <v>1420</v>
      </c>
      <c r="G510" s="26">
        <v>600</v>
      </c>
      <c r="H510" s="26">
        <v>150</v>
      </c>
      <c r="I510" s="26">
        <v>2470</v>
      </c>
    </row>
    <row r="511" spans="1:9" x14ac:dyDescent="0.25">
      <c r="A511" t="s">
        <v>663</v>
      </c>
      <c r="B511" t="s">
        <v>664</v>
      </c>
      <c r="C511" s="43" t="s">
        <v>40</v>
      </c>
      <c r="D511" s="26">
        <v>115</v>
      </c>
      <c r="E511" s="26">
        <v>185</v>
      </c>
      <c r="F511" s="26">
        <v>1420</v>
      </c>
      <c r="G511" s="26">
        <v>600</v>
      </c>
      <c r="H511" s="26">
        <v>150</v>
      </c>
      <c r="I511" s="26">
        <v>2470</v>
      </c>
    </row>
    <row r="512" spans="1:9" x14ac:dyDescent="0.25">
      <c r="A512" t="s">
        <v>665</v>
      </c>
      <c r="B512" t="s">
        <v>666</v>
      </c>
      <c r="C512" s="43" t="s">
        <v>40</v>
      </c>
      <c r="D512" s="26">
        <v>115</v>
      </c>
      <c r="E512" s="26">
        <v>185</v>
      </c>
      <c r="F512" s="26">
        <v>1420</v>
      </c>
      <c r="G512" s="26">
        <v>600</v>
      </c>
      <c r="H512" s="26">
        <v>150</v>
      </c>
      <c r="I512" s="26">
        <v>2470</v>
      </c>
    </row>
    <row r="513" spans="1:9" x14ac:dyDescent="0.25">
      <c r="A513" t="s">
        <v>667</v>
      </c>
      <c r="B513" t="s">
        <v>668</v>
      </c>
      <c r="C513" s="43" t="s">
        <v>40</v>
      </c>
      <c r="D513" s="26">
        <v>115</v>
      </c>
      <c r="E513" s="26">
        <v>185</v>
      </c>
      <c r="F513" s="26">
        <v>1420</v>
      </c>
      <c r="G513" s="26">
        <v>600</v>
      </c>
      <c r="H513" s="26">
        <v>150</v>
      </c>
      <c r="I513" s="26">
        <v>2470</v>
      </c>
    </row>
    <row r="514" spans="1:9" x14ac:dyDescent="0.25">
      <c r="A514" t="s">
        <v>669</v>
      </c>
      <c r="B514" t="s">
        <v>670</v>
      </c>
      <c r="C514" s="43" t="s">
        <v>40</v>
      </c>
      <c r="D514" s="26">
        <v>345</v>
      </c>
      <c r="E514" s="26">
        <v>555</v>
      </c>
      <c r="F514" s="26">
        <v>4260</v>
      </c>
      <c r="G514" s="26">
        <v>600</v>
      </c>
      <c r="H514" s="26">
        <v>450</v>
      </c>
      <c r="I514" s="26">
        <v>6210</v>
      </c>
    </row>
    <row r="515" spans="1:9" x14ac:dyDescent="0.25">
      <c r="A515" t="s">
        <v>671</v>
      </c>
      <c r="B515" t="s">
        <v>672</v>
      </c>
      <c r="C515" s="43" t="s">
        <v>40</v>
      </c>
      <c r="D515" s="26">
        <v>115</v>
      </c>
      <c r="E515" s="26">
        <v>185</v>
      </c>
      <c r="F515" s="26">
        <v>1420</v>
      </c>
      <c r="G515" s="26">
        <v>600</v>
      </c>
      <c r="H515" s="26">
        <v>150</v>
      </c>
      <c r="I515" s="26">
        <v>2470</v>
      </c>
    </row>
    <row r="516" spans="1:9" x14ac:dyDescent="0.25">
      <c r="A516" t="s">
        <v>673</v>
      </c>
      <c r="B516" t="s">
        <v>674</v>
      </c>
      <c r="C516" s="43" t="s">
        <v>40</v>
      </c>
      <c r="D516" s="26">
        <v>115</v>
      </c>
      <c r="E516" s="26">
        <v>185</v>
      </c>
      <c r="F516" s="26">
        <v>1420</v>
      </c>
      <c r="G516" s="26">
        <v>600</v>
      </c>
      <c r="H516" s="26">
        <v>150</v>
      </c>
      <c r="I516" s="26">
        <v>2470</v>
      </c>
    </row>
    <row r="517" spans="1:9" x14ac:dyDescent="0.25">
      <c r="A517" t="s">
        <v>675</v>
      </c>
      <c r="B517" t="s">
        <v>676</v>
      </c>
      <c r="C517" s="43" t="s">
        <v>40</v>
      </c>
      <c r="D517" s="26">
        <v>115</v>
      </c>
      <c r="E517" s="26">
        <v>185</v>
      </c>
      <c r="F517" s="26">
        <v>1420</v>
      </c>
      <c r="G517" s="26">
        <v>600</v>
      </c>
      <c r="H517" s="26">
        <v>150</v>
      </c>
      <c r="I517" s="26">
        <v>2470</v>
      </c>
    </row>
    <row r="518" spans="1:9" x14ac:dyDescent="0.25">
      <c r="A518" t="s">
        <v>39</v>
      </c>
      <c r="B518"/>
      <c r="C518" s="43"/>
      <c r="D518" s="26">
        <v>45310</v>
      </c>
      <c r="E518" s="26">
        <v>72890</v>
      </c>
      <c r="F518" s="26">
        <v>563030</v>
      </c>
      <c r="G518" s="26">
        <v>189000</v>
      </c>
      <c r="H518" s="26">
        <v>59100</v>
      </c>
      <c r="I518" s="26">
        <v>653610</v>
      </c>
    </row>
    <row r="519" spans="1:9" x14ac:dyDescent="0.25">
      <c r="A519"/>
      <c r="B519"/>
      <c r="C519" s="43"/>
      <c r="D519" s="26"/>
      <c r="E519" s="26"/>
      <c r="F519" s="26"/>
      <c r="G519" s="26"/>
      <c r="H519" s="26"/>
      <c r="I519" s="26"/>
    </row>
    <row r="520" spans="1:9" x14ac:dyDescent="0.25">
      <c r="A520"/>
      <c r="B520"/>
      <c r="C520" s="43"/>
      <c r="D520" s="26"/>
      <c r="E520" s="26"/>
      <c r="F520" s="26"/>
      <c r="G520" s="26"/>
      <c r="H520" s="26"/>
      <c r="I520" s="26"/>
    </row>
    <row r="521" spans="1:9" x14ac:dyDescent="0.25">
      <c r="A521"/>
      <c r="B521"/>
      <c r="C521" s="43"/>
      <c r="D521" s="26"/>
      <c r="E521" s="26"/>
      <c r="F521" s="26"/>
      <c r="G521" s="26"/>
      <c r="H521" s="26"/>
      <c r="I521" s="26"/>
    </row>
    <row r="522" spans="1:9" x14ac:dyDescent="0.25">
      <c r="A522"/>
      <c r="B522"/>
      <c r="C522" s="43"/>
      <c r="D522" s="26"/>
      <c r="E522" s="26"/>
      <c r="F522" s="26"/>
      <c r="G522" s="26"/>
      <c r="H522" s="26"/>
      <c r="I522" s="26"/>
    </row>
    <row r="523" spans="1:9" x14ac:dyDescent="0.25">
      <c r="A523"/>
      <c r="B523"/>
      <c r="C523" s="43"/>
      <c r="D523" s="26"/>
      <c r="E523" s="26"/>
      <c r="F523" s="26"/>
      <c r="G523" s="26"/>
      <c r="H523" s="26"/>
      <c r="I523" s="26"/>
    </row>
    <row r="524" spans="1:9" x14ac:dyDescent="0.25">
      <c r="A524"/>
      <c r="B524"/>
      <c r="C524" s="43"/>
      <c r="D524" s="26"/>
      <c r="E524" s="26"/>
      <c r="F524" s="26"/>
      <c r="G524" s="26"/>
      <c r="H524" s="26"/>
      <c r="I524" s="26"/>
    </row>
    <row r="525" spans="1:9" x14ac:dyDescent="0.25">
      <c r="A525"/>
      <c r="B525"/>
      <c r="C525" s="43"/>
      <c r="D525" s="26"/>
      <c r="E525" s="26"/>
      <c r="F525" s="26"/>
      <c r="G525" s="26"/>
      <c r="H525" s="26"/>
      <c r="I525" s="26"/>
    </row>
    <row r="526" spans="1:9" x14ac:dyDescent="0.25">
      <c r="A526"/>
      <c r="B526"/>
      <c r="C526" s="43"/>
      <c r="D526" s="26"/>
      <c r="E526" s="26"/>
      <c r="F526" s="26"/>
      <c r="G526" s="26"/>
      <c r="H526" s="26"/>
      <c r="I526" s="26"/>
    </row>
    <row r="527" spans="1:9" x14ac:dyDescent="0.25">
      <c r="A527"/>
      <c r="B527"/>
      <c r="C527" s="43"/>
      <c r="D527" s="26"/>
      <c r="E527" s="26"/>
      <c r="F527" s="26"/>
      <c r="G527" s="26"/>
      <c r="H527" s="26"/>
      <c r="I527" s="26"/>
    </row>
    <row r="528" spans="1:9" x14ac:dyDescent="0.25">
      <c r="A528"/>
      <c r="B528"/>
      <c r="C528" s="43"/>
      <c r="D528" s="26"/>
      <c r="E528" s="26"/>
      <c r="F528" s="26"/>
      <c r="G528" s="26"/>
      <c r="H528" s="26"/>
      <c r="I528" s="26"/>
    </row>
    <row r="529" spans="1:9" x14ac:dyDescent="0.25">
      <c r="A529"/>
      <c r="B529"/>
      <c r="C529" s="43"/>
      <c r="D529" s="26"/>
      <c r="E529" s="26"/>
      <c r="F529" s="26"/>
      <c r="G529" s="26"/>
      <c r="H529" s="26"/>
      <c r="I529" s="26"/>
    </row>
    <row r="530" spans="1:9" x14ac:dyDescent="0.25">
      <c r="A530"/>
      <c r="B530"/>
      <c r="C530" s="43"/>
      <c r="D530" s="26"/>
      <c r="E530" s="26"/>
      <c r="F530" s="26"/>
      <c r="G530" s="26"/>
      <c r="H530" s="26"/>
      <c r="I530" s="26"/>
    </row>
    <row r="531" spans="1:9" x14ac:dyDescent="0.25">
      <c r="A531"/>
      <c r="B531"/>
      <c r="C531" s="43"/>
      <c r="D531" s="26"/>
      <c r="E531" s="26"/>
      <c r="F531" s="26"/>
      <c r="G531" s="26"/>
      <c r="H531" s="26"/>
      <c r="I531" s="26"/>
    </row>
    <row r="532" spans="1:9" x14ac:dyDescent="0.25">
      <c r="A532"/>
      <c r="B532"/>
      <c r="C532" s="43"/>
      <c r="D532" s="26"/>
      <c r="E532" s="26"/>
      <c r="F532" s="26"/>
      <c r="G532" s="26"/>
      <c r="H532" s="26"/>
      <c r="I532" s="26"/>
    </row>
    <row r="533" spans="1:9" x14ac:dyDescent="0.25">
      <c r="A533"/>
      <c r="B533"/>
      <c r="C533" s="43"/>
      <c r="D533" s="26"/>
      <c r="E533" s="26"/>
      <c r="F533" s="26"/>
      <c r="G533" s="26"/>
      <c r="H533" s="26"/>
      <c r="I533" s="26"/>
    </row>
    <row r="534" spans="1:9" x14ac:dyDescent="0.25">
      <c r="A534"/>
      <c r="B534"/>
      <c r="C534" s="43"/>
      <c r="D534" s="26"/>
      <c r="E534" s="26"/>
      <c r="F534" s="26"/>
      <c r="G534" s="26"/>
      <c r="H534" s="26"/>
      <c r="I534" s="26"/>
    </row>
    <row r="535" spans="1:9" x14ac:dyDescent="0.25">
      <c r="A535"/>
      <c r="B535"/>
      <c r="C535" s="43"/>
      <c r="D535" s="26"/>
      <c r="E535" s="26"/>
      <c r="F535" s="26"/>
      <c r="G535" s="26"/>
      <c r="H535" s="26"/>
      <c r="I535" s="26"/>
    </row>
    <row r="536" spans="1:9" x14ac:dyDescent="0.25">
      <c r="A536"/>
      <c r="B536"/>
      <c r="C536" s="43"/>
      <c r="D536" s="26"/>
      <c r="E536" s="26"/>
      <c r="F536" s="26"/>
      <c r="G536" s="26"/>
      <c r="H536" s="26"/>
      <c r="I536" s="26"/>
    </row>
    <row r="537" spans="1:9" x14ac:dyDescent="0.25">
      <c r="A537"/>
      <c r="B537"/>
      <c r="C537" s="43"/>
      <c r="D537" s="26"/>
      <c r="E537" s="26"/>
      <c r="F537" s="26"/>
      <c r="G537" s="26"/>
      <c r="H537" s="26"/>
      <c r="I537" s="26"/>
    </row>
    <row r="538" spans="1:9" x14ac:dyDescent="0.25">
      <c r="A538"/>
      <c r="B538"/>
      <c r="C538" s="43"/>
      <c r="D538" s="26"/>
      <c r="E538" s="26"/>
      <c r="F538" s="26"/>
      <c r="G538" s="26"/>
      <c r="H538" s="26"/>
      <c r="I538" s="26"/>
    </row>
    <row r="539" spans="1:9" x14ac:dyDescent="0.25">
      <c r="A539"/>
      <c r="B539"/>
      <c r="C539" s="43"/>
      <c r="D539" s="26"/>
      <c r="E539" s="26"/>
      <c r="F539" s="26"/>
      <c r="G539" s="26"/>
      <c r="H539" s="26"/>
      <c r="I539" s="26"/>
    </row>
    <row r="540" spans="1:9" x14ac:dyDescent="0.25">
      <c r="A540"/>
      <c r="B540"/>
      <c r="C540" s="43"/>
      <c r="D540" s="26"/>
      <c r="E540" s="26"/>
      <c r="F540" s="26"/>
      <c r="G540" s="26"/>
      <c r="H540" s="26"/>
      <c r="I540" s="26"/>
    </row>
    <row r="541" spans="1:9" x14ac:dyDescent="0.25">
      <c r="A541"/>
      <c r="B541"/>
      <c r="C541" s="43"/>
      <c r="D541" s="26"/>
      <c r="E541" s="26"/>
      <c r="F541" s="26"/>
      <c r="G541" s="26"/>
      <c r="H541" s="26"/>
      <c r="I541" s="26"/>
    </row>
    <row r="542" spans="1:9" x14ac:dyDescent="0.25">
      <c r="A542"/>
      <c r="B542"/>
      <c r="C542" s="43"/>
      <c r="D542" s="26"/>
      <c r="E542" s="26"/>
      <c r="F542" s="26"/>
      <c r="G542" s="26"/>
      <c r="H542" s="26"/>
      <c r="I542" s="26"/>
    </row>
    <row r="543" spans="1:9" x14ac:dyDescent="0.25">
      <c r="A543"/>
      <c r="B543"/>
      <c r="C543" s="43"/>
      <c r="D543" s="26"/>
      <c r="E543" s="26"/>
      <c r="F543" s="26"/>
      <c r="G543" s="26"/>
      <c r="H543" s="26"/>
      <c r="I543" s="26"/>
    </row>
    <row r="544" spans="1:9" x14ac:dyDescent="0.25">
      <c r="A544"/>
      <c r="B544"/>
      <c r="C544" s="43"/>
      <c r="D544" s="26"/>
      <c r="E544" s="26"/>
      <c r="F544" s="26"/>
      <c r="G544" s="26"/>
      <c r="H544" s="26"/>
      <c r="I544" s="26"/>
    </row>
    <row r="545" spans="1:9" x14ac:dyDescent="0.25">
      <c r="A545"/>
      <c r="B545"/>
      <c r="C545" s="43"/>
      <c r="D545" s="26"/>
      <c r="E545" s="26"/>
      <c r="F545" s="26"/>
      <c r="G545" s="26"/>
      <c r="H545" s="26"/>
      <c r="I545" s="26"/>
    </row>
    <row r="546" spans="1:9" x14ac:dyDescent="0.25">
      <c r="A546"/>
      <c r="B546"/>
      <c r="C546" s="43"/>
      <c r="D546" s="26"/>
      <c r="E546" s="26"/>
      <c r="F546" s="26"/>
      <c r="G546" s="26"/>
      <c r="H546" s="26"/>
      <c r="I546" s="26"/>
    </row>
    <row r="547" spans="1:9" x14ac:dyDescent="0.25">
      <c r="A547"/>
      <c r="B547"/>
      <c r="C547" s="43"/>
      <c r="D547" s="26"/>
      <c r="E547" s="26"/>
      <c r="F547" s="26"/>
      <c r="G547" s="26"/>
      <c r="H547" s="26"/>
      <c r="I547" s="26"/>
    </row>
    <row r="548" spans="1:9" x14ac:dyDescent="0.25">
      <c r="A548"/>
      <c r="B548"/>
      <c r="C548" s="43"/>
      <c r="D548" s="26"/>
      <c r="E548" s="26"/>
      <c r="F548" s="26"/>
      <c r="G548" s="26"/>
      <c r="H548" s="26"/>
      <c r="I548" s="26"/>
    </row>
    <row r="549" spans="1:9" x14ac:dyDescent="0.25">
      <c r="A549"/>
      <c r="B549"/>
      <c r="C549" s="43"/>
      <c r="D549" s="26"/>
      <c r="E549" s="26"/>
      <c r="F549" s="26"/>
      <c r="G549" s="26"/>
      <c r="H549" s="26"/>
      <c r="I549" s="26"/>
    </row>
    <row r="550" spans="1:9" x14ac:dyDescent="0.25">
      <c r="A550"/>
      <c r="B550"/>
      <c r="C550" s="43"/>
      <c r="D550" s="26"/>
      <c r="E550" s="26"/>
      <c r="F550" s="26"/>
      <c r="G550" s="26"/>
      <c r="H550" s="26"/>
      <c r="I550" s="26"/>
    </row>
    <row r="551" spans="1:9" x14ac:dyDescent="0.25">
      <c r="A551"/>
      <c r="B551"/>
      <c r="C551" s="43"/>
      <c r="D551" s="26"/>
      <c r="E551" s="26"/>
      <c r="F551" s="26"/>
      <c r="G551" s="26"/>
      <c r="H551" s="26"/>
      <c r="I551" s="26"/>
    </row>
    <row r="552" spans="1:9" x14ac:dyDescent="0.25">
      <c r="A552"/>
      <c r="B552"/>
      <c r="C552" s="43"/>
      <c r="D552" s="26"/>
      <c r="E552" s="26"/>
      <c r="F552" s="26"/>
      <c r="G552" s="26"/>
      <c r="H552" s="26"/>
      <c r="I552" s="26"/>
    </row>
    <row r="553" spans="1:9" x14ac:dyDescent="0.25">
      <c r="A553"/>
      <c r="B553"/>
      <c r="C553" s="43"/>
      <c r="D553" s="26"/>
      <c r="E553" s="26"/>
      <c r="F553" s="26"/>
      <c r="G553" s="26"/>
      <c r="H553" s="26"/>
      <c r="I553" s="26"/>
    </row>
    <row r="554" spans="1:9" x14ac:dyDescent="0.25">
      <c r="A554"/>
      <c r="B554"/>
      <c r="C554" s="43"/>
      <c r="D554" s="26"/>
      <c r="E554" s="26"/>
      <c r="F554" s="26"/>
      <c r="G554" s="26"/>
      <c r="H554" s="26"/>
      <c r="I554" s="26"/>
    </row>
    <row r="555" spans="1:9" x14ac:dyDescent="0.25">
      <c r="A555"/>
      <c r="B555"/>
      <c r="C555" s="43"/>
      <c r="D555" s="26"/>
      <c r="E555" s="26"/>
      <c r="F555" s="26"/>
      <c r="G555" s="26"/>
      <c r="H555" s="26"/>
      <c r="I555" s="26"/>
    </row>
    <row r="556" spans="1:9" x14ac:dyDescent="0.25">
      <c r="A556"/>
      <c r="B556"/>
      <c r="C556" s="43"/>
      <c r="D556" s="26"/>
      <c r="E556" s="26"/>
      <c r="F556" s="26"/>
      <c r="G556" s="26"/>
      <c r="H556" s="26"/>
      <c r="I556" s="26"/>
    </row>
    <row r="557" spans="1:9" x14ac:dyDescent="0.25">
      <c r="A557"/>
      <c r="B557"/>
      <c r="C557" s="43"/>
      <c r="D557" s="26"/>
      <c r="E557" s="26"/>
      <c r="F557" s="26"/>
      <c r="G557" s="26"/>
      <c r="H557" s="26"/>
      <c r="I557" s="26"/>
    </row>
    <row r="558" spans="1:9" x14ac:dyDescent="0.25">
      <c r="A558"/>
      <c r="B558"/>
      <c r="C558" s="43"/>
      <c r="D558" s="26"/>
      <c r="E558" s="26"/>
      <c r="F558" s="26"/>
      <c r="G558" s="26"/>
      <c r="H558" s="26"/>
      <c r="I558" s="26"/>
    </row>
    <row r="559" spans="1:9" x14ac:dyDescent="0.25">
      <c r="A559"/>
      <c r="B559"/>
      <c r="C559" s="43"/>
      <c r="D559" s="26"/>
      <c r="E559" s="26"/>
      <c r="F559" s="26"/>
      <c r="G559" s="26"/>
      <c r="H559" s="26"/>
      <c r="I559" s="26"/>
    </row>
    <row r="560" spans="1:9" x14ac:dyDescent="0.25">
      <c r="A560"/>
      <c r="B560"/>
      <c r="C560" s="43"/>
      <c r="D560" s="26"/>
      <c r="E560" s="26"/>
      <c r="F560" s="26"/>
      <c r="G560" s="26"/>
      <c r="H560" s="26"/>
      <c r="I560" s="26"/>
    </row>
    <row r="561" spans="1:9" x14ac:dyDescent="0.25">
      <c r="A561"/>
      <c r="B561"/>
      <c r="C561" s="43"/>
      <c r="D561" s="26"/>
      <c r="E561" s="26"/>
      <c r="F561" s="26"/>
      <c r="G561" s="26"/>
      <c r="H561" s="26"/>
      <c r="I561" s="26"/>
    </row>
    <row r="562" spans="1:9" x14ac:dyDescent="0.25">
      <c r="A562"/>
      <c r="B562"/>
      <c r="C562" s="43"/>
      <c r="D562" s="26"/>
      <c r="E562" s="26"/>
      <c r="F562" s="26"/>
      <c r="G562" s="26"/>
      <c r="H562" s="26"/>
      <c r="I562" s="26"/>
    </row>
    <row r="563" spans="1:9" x14ac:dyDescent="0.25">
      <c r="A563"/>
      <c r="B563"/>
      <c r="C563" s="43"/>
      <c r="D563" s="26"/>
      <c r="E563" s="26"/>
      <c r="F563" s="26"/>
      <c r="G563" s="26"/>
      <c r="H563" s="26"/>
      <c r="I563" s="26"/>
    </row>
    <row r="564" spans="1:9" x14ac:dyDescent="0.25">
      <c r="A564"/>
      <c r="B564"/>
      <c r="C564" s="43"/>
      <c r="D564" s="26"/>
      <c r="E564" s="26"/>
      <c r="F564" s="26"/>
      <c r="G564" s="26"/>
      <c r="H564" s="26"/>
      <c r="I564" s="26"/>
    </row>
    <row r="565" spans="1:9" x14ac:dyDescent="0.25">
      <c r="A565"/>
      <c r="B565"/>
      <c r="C565" s="43"/>
      <c r="D565" s="26"/>
      <c r="E565" s="26"/>
      <c r="F565" s="26"/>
      <c r="G565" s="26"/>
      <c r="H565" s="26"/>
      <c r="I565" s="26"/>
    </row>
    <row r="566" spans="1:9" x14ac:dyDescent="0.25">
      <c r="A566"/>
      <c r="B566"/>
      <c r="C566" s="43"/>
      <c r="D566" s="26"/>
      <c r="E566" s="26"/>
      <c r="F566" s="26"/>
      <c r="G566" s="26"/>
      <c r="H566" s="26"/>
      <c r="I566" s="26"/>
    </row>
    <row r="567" spans="1:9" x14ac:dyDescent="0.25">
      <c r="A567"/>
      <c r="B567"/>
      <c r="C567" s="43"/>
      <c r="D567" s="26"/>
      <c r="E567" s="26"/>
      <c r="F567" s="26"/>
      <c r="G567" s="26"/>
      <c r="H567" s="26"/>
      <c r="I567" s="26"/>
    </row>
    <row r="568" spans="1:9" x14ac:dyDescent="0.25">
      <c r="A568"/>
      <c r="B568"/>
      <c r="C568" s="43"/>
      <c r="D568" s="26"/>
      <c r="E568" s="26"/>
      <c r="F568" s="26"/>
      <c r="G568" s="26"/>
      <c r="H568" s="26"/>
      <c r="I568" s="26"/>
    </row>
    <row r="569" spans="1:9" x14ac:dyDescent="0.25">
      <c r="A569"/>
      <c r="B569"/>
      <c r="C569" s="43"/>
      <c r="D569" s="26"/>
      <c r="E569" s="26"/>
      <c r="F569" s="26"/>
      <c r="G569" s="26"/>
      <c r="H569" s="26"/>
      <c r="I569" s="26"/>
    </row>
    <row r="570" spans="1:9" x14ac:dyDescent="0.25">
      <c r="A570"/>
      <c r="B570"/>
      <c r="C570" s="43"/>
      <c r="D570" s="26"/>
      <c r="E570" s="26"/>
      <c r="F570" s="26"/>
      <c r="G570" s="26"/>
      <c r="H570" s="26"/>
      <c r="I570" s="26"/>
    </row>
    <row r="571" spans="1:9" x14ac:dyDescent="0.25">
      <c r="A571"/>
      <c r="B571"/>
      <c r="C571" s="43"/>
      <c r="D571" s="26"/>
      <c r="E571" s="26"/>
      <c r="F571" s="26"/>
      <c r="G571" s="26"/>
      <c r="H571" s="26"/>
      <c r="I571" s="26"/>
    </row>
    <row r="572" spans="1:9" x14ac:dyDescent="0.25">
      <c r="A572"/>
      <c r="B572"/>
      <c r="C572" s="43"/>
      <c r="D572" s="26"/>
      <c r="E572" s="26"/>
      <c r="F572" s="26"/>
      <c r="G572" s="26"/>
      <c r="H572" s="26"/>
      <c r="I572" s="26"/>
    </row>
    <row r="573" spans="1:9" x14ac:dyDescent="0.25">
      <c r="A573"/>
      <c r="B573"/>
      <c r="C573" s="43"/>
      <c r="D573" s="26"/>
      <c r="E573" s="26"/>
      <c r="F573" s="26"/>
      <c r="G573" s="26"/>
      <c r="H573" s="26"/>
      <c r="I573" s="26"/>
    </row>
    <row r="574" spans="1:9" x14ac:dyDescent="0.25">
      <c r="A574"/>
      <c r="B574"/>
      <c r="C574" s="43"/>
      <c r="D574" s="26"/>
      <c r="E574" s="26"/>
      <c r="F574" s="26"/>
      <c r="G574" s="26"/>
      <c r="H574" s="26"/>
      <c r="I574" s="26"/>
    </row>
    <row r="575" spans="1:9" x14ac:dyDescent="0.25">
      <c r="A575"/>
      <c r="B575"/>
      <c r="C575" s="43"/>
      <c r="D575" s="26"/>
      <c r="E575" s="26"/>
      <c r="F575" s="26"/>
      <c r="G575" s="26"/>
      <c r="H575" s="26"/>
      <c r="I575" s="26"/>
    </row>
    <row r="576" spans="1:9" x14ac:dyDescent="0.25">
      <c r="A576"/>
      <c r="B576"/>
      <c r="C576" s="43"/>
      <c r="D576" s="26"/>
      <c r="E576" s="26"/>
      <c r="F576" s="26"/>
      <c r="G576" s="26"/>
      <c r="H576" s="26"/>
      <c r="I576" s="26"/>
    </row>
    <row r="577" spans="1:9" x14ac:dyDescent="0.25">
      <c r="A577"/>
      <c r="B577"/>
      <c r="C577" s="43"/>
      <c r="D577" s="26"/>
      <c r="E577" s="26"/>
      <c r="F577" s="26"/>
      <c r="G577" s="26"/>
      <c r="H577" s="26"/>
      <c r="I577" s="26"/>
    </row>
    <row r="578" spans="1:9" x14ac:dyDescent="0.25">
      <c r="A578"/>
      <c r="B578"/>
      <c r="C578" s="43"/>
      <c r="D578" s="26"/>
      <c r="E578" s="26"/>
      <c r="F578" s="26"/>
      <c r="G578" s="26"/>
      <c r="H578" s="26"/>
      <c r="I578" s="26"/>
    </row>
    <row r="579" spans="1:9" x14ac:dyDescent="0.25">
      <c r="A579"/>
      <c r="B579"/>
      <c r="C579" s="43"/>
      <c r="D579" s="26"/>
      <c r="E579" s="26"/>
      <c r="F579" s="26"/>
      <c r="G579" s="26"/>
      <c r="H579" s="26"/>
      <c r="I579" s="26"/>
    </row>
    <row r="580" spans="1:9" x14ac:dyDescent="0.25">
      <c r="A580"/>
      <c r="B580"/>
      <c r="C580" s="43"/>
      <c r="D580" s="26"/>
      <c r="E580" s="26"/>
      <c r="F580" s="26"/>
      <c r="G580" s="26"/>
      <c r="H580" s="26"/>
      <c r="I580" s="26"/>
    </row>
    <row r="581" spans="1:9" x14ac:dyDescent="0.25">
      <c r="A581"/>
      <c r="B581"/>
      <c r="C581" s="43"/>
      <c r="D581" s="26"/>
      <c r="E581" s="26"/>
      <c r="F581" s="26"/>
      <c r="G581" s="26"/>
      <c r="H581" s="26"/>
      <c r="I581" s="26"/>
    </row>
    <row r="582" spans="1:9" x14ac:dyDescent="0.25">
      <c r="A582"/>
      <c r="B582"/>
      <c r="C582" s="43"/>
      <c r="D582" s="26"/>
      <c r="E582" s="26"/>
      <c r="F582" s="26"/>
      <c r="G582" s="26"/>
      <c r="H582" s="26"/>
      <c r="I582" s="26"/>
    </row>
    <row r="583" spans="1:9" x14ac:dyDescent="0.25">
      <c r="A583"/>
      <c r="B583"/>
      <c r="C583" s="43"/>
      <c r="D583" s="26"/>
      <c r="E583" s="26"/>
      <c r="F583" s="26"/>
      <c r="G583" s="26"/>
      <c r="H583" s="26"/>
      <c r="I583" s="26"/>
    </row>
    <row r="584" spans="1:9" x14ac:dyDescent="0.25">
      <c r="A584"/>
      <c r="B584"/>
      <c r="C584" s="43"/>
      <c r="D584" s="26"/>
      <c r="E584" s="26"/>
      <c r="F584" s="26"/>
      <c r="G584" s="26"/>
      <c r="H584" s="26"/>
      <c r="I584" s="26"/>
    </row>
    <row r="585" spans="1:9" x14ac:dyDescent="0.25">
      <c r="A585"/>
      <c r="B585"/>
      <c r="C585" s="43"/>
      <c r="D585" s="26"/>
      <c r="E585" s="26"/>
      <c r="F585" s="26"/>
      <c r="G585" s="26"/>
      <c r="H585" s="26"/>
      <c r="I585" s="26"/>
    </row>
    <row r="586" spans="1:9" x14ac:dyDescent="0.25">
      <c r="A586"/>
      <c r="B586"/>
      <c r="C586" s="43"/>
      <c r="D586" s="26"/>
      <c r="E586" s="26"/>
      <c r="F586" s="26"/>
      <c r="G586" s="26"/>
      <c r="H586" s="26"/>
      <c r="I586" s="26"/>
    </row>
    <row r="587" spans="1:9" x14ac:dyDescent="0.25">
      <c r="A587"/>
      <c r="B587"/>
      <c r="C587" s="43"/>
      <c r="D587" s="26"/>
      <c r="E587" s="26"/>
      <c r="F587" s="26"/>
      <c r="G587" s="26"/>
      <c r="H587" s="26"/>
      <c r="I587" s="26"/>
    </row>
    <row r="588" spans="1:9" x14ac:dyDescent="0.25">
      <c r="A588"/>
      <c r="B588"/>
      <c r="C588" s="43"/>
      <c r="D588" s="26"/>
      <c r="E588" s="26"/>
      <c r="F588" s="26"/>
      <c r="G588" s="26"/>
      <c r="H588" s="26"/>
      <c r="I588" s="26"/>
    </row>
    <row r="589" spans="1:9" x14ac:dyDescent="0.25">
      <c r="A589"/>
      <c r="B589"/>
      <c r="C589" s="43"/>
      <c r="D589" s="26"/>
      <c r="E589" s="26"/>
      <c r="F589" s="26"/>
      <c r="G589" s="26"/>
      <c r="H589" s="26"/>
      <c r="I589" s="26"/>
    </row>
    <row r="590" spans="1:9" x14ac:dyDescent="0.25">
      <c r="A590"/>
      <c r="B590"/>
      <c r="C590" s="43"/>
      <c r="D590" s="26"/>
      <c r="E590" s="26"/>
      <c r="F590" s="26"/>
      <c r="G590" s="26"/>
      <c r="H590" s="26"/>
      <c r="I590" s="26"/>
    </row>
    <row r="591" spans="1:9" x14ac:dyDescent="0.25">
      <c r="A591"/>
      <c r="B591"/>
      <c r="C591" s="43"/>
      <c r="D591" s="26"/>
      <c r="E591" s="26"/>
      <c r="F591" s="26"/>
      <c r="G591" s="26"/>
      <c r="H591" s="26"/>
      <c r="I591" s="26"/>
    </row>
    <row r="592" spans="1:9" x14ac:dyDescent="0.25">
      <c r="A592"/>
      <c r="B592"/>
      <c r="C592" s="43"/>
      <c r="D592" s="26"/>
      <c r="E592" s="26"/>
      <c r="F592" s="26"/>
      <c r="G592" s="26"/>
      <c r="H592" s="26"/>
      <c r="I592" s="26"/>
    </row>
    <row r="593" spans="1:9" x14ac:dyDescent="0.25">
      <c r="A593"/>
      <c r="B593"/>
      <c r="C593" s="43"/>
      <c r="D593" s="26"/>
      <c r="E593" s="26"/>
      <c r="F593" s="26"/>
      <c r="G593" s="26"/>
      <c r="H593" s="26"/>
      <c r="I593" s="26"/>
    </row>
    <row r="594" spans="1:9" x14ac:dyDescent="0.25">
      <c r="A594"/>
      <c r="B594"/>
      <c r="C594" s="43"/>
      <c r="D594" s="26"/>
      <c r="E594" s="26"/>
      <c r="F594" s="26"/>
      <c r="G594" s="26"/>
      <c r="H594" s="26"/>
      <c r="I594" s="26"/>
    </row>
    <row r="595" spans="1:9" x14ac:dyDescent="0.25">
      <c r="A595"/>
      <c r="B595"/>
      <c r="C595" s="43"/>
      <c r="D595" s="26"/>
      <c r="E595" s="26"/>
      <c r="F595" s="26"/>
      <c r="G595" s="26"/>
      <c r="H595" s="26"/>
      <c r="I595" s="26"/>
    </row>
    <row r="596" spans="1:9" x14ac:dyDescent="0.25">
      <c r="A596"/>
      <c r="B596"/>
      <c r="C596" s="43"/>
      <c r="D596" s="26"/>
      <c r="E596" s="26"/>
      <c r="F596" s="26"/>
      <c r="G596" s="26"/>
      <c r="H596" s="26"/>
      <c r="I596" s="26"/>
    </row>
    <row r="597" spans="1:9" x14ac:dyDescent="0.25">
      <c r="A597"/>
      <c r="B597"/>
      <c r="C597" s="43"/>
      <c r="D597" s="26"/>
      <c r="E597" s="26"/>
      <c r="F597" s="26"/>
      <c r="G597" s="26"/>
      <c r="H597" s="26"/>
      <c r="I597" s="26"/>
    </row>
    <row r="598" spans="1:9" x14ac:dyDescent="0.25">
      <c r="A598"/>
      <c r="B598"/>
      <c r="C598" s="43"/>
      <c r="D598" s="26"/>
      <c r="E598" s="26"/>
      <c r="F598" s="26"/>
      <c r="G598" s="26"/>
      <c r="H598" s="26"/>
      <c r="I598" s="26"/>
    </row>
    <row r="599" spans="1:9" x14ac:dyDescent="0.25">
      <c r="A599"/>
      <c r="B599"/>
      <c r="C599" s="43"/>
      <c r="D599" s="26"/>
      <c r="E599" s="26"/>
      <c r="F599" s="26"/>
      <c r="G599" s="26"/>
      <c r="H599" s="26"/>
      <c r="I599" s="26"/>
    </row>
    <row r="600" spans="1:9" x14ac:dyDescent="0.25">
      <c r="A600"/>
      <c r="B600"/>
      <c r="C600" s="43"/>
      <c r="D600" s="26"/>
      <c r="E600" s="26"/>
      <c r="F600" s="26"/>
      <c r="G600" s="26"/>
      <c r="H600" s="26"/>
      <c r="I600" s="26"/>
    </row>
    <row r="601" spans="1:9" x14ac:dyDescent="0.25">
      <c r="A601"/>
      <c r="B601"/>
      <c r="C601" s="43"/>
      <c r="D601" s="26"/>
      <c r="E601" s="26"/>
      <c r="F601" s="26"/>
      <c r="G601" s="26"/>
      <c r="H601" s="26"/>
      <c r="I601" s="26"/>
    </row>
    <row r="602" spans="1:9" x14ac:dyDescent="0.25">
      <c r="A602"/>
      <c r="B602"/>
      <c r="C602" s="43"/>
      <c r="D602" s="26"/>
      <c r="E602" s="26"/>
      <c r="F602" s="26"/>
      <c r="G602" s="26"/>
      <c r="H602" s="26"/>
      <c r="I602" s="26"/>
    </row>
    <row r="603" spans="1:9" x14ac:dyDescent="0.25">
      <c r="A603"/>
      <c r="B603"/>
      <c r="C603" s="43"/>
      <c r="D603" s="26"/>
      <c r="E603" s="26"/>
      <c r="F603" s="26"/>
      <c r="G603" s="26"/>
      <c r="H603" s="26"/>
      <c r="I603" s="26"/>
    </row>
    <row r="604" spans="1:9" x14ac:dyDescent="0.25">
      <c r="A604"/>
      <c r="B604"/>
      <c r="C604" s="43"/>
      <c r="D604" s="26"/>
      <c r="E604" s="26"/>
      <c r="F604" s="26"/>
      <c r="G604" s="26"/>
      <c r="H604" s="26"/>
      <c r="I604" s="26"/>
    </row>
    <row r="605" spans="1:9" x14ac:dyDescent="0.25">
      <c r="A605"/>
      <c r="B605"/>
      <c r="C605" s="43"/>
      <c r="D605" s="26"/>
      <c r="E605" s="26"/>
      <c r="F605" s="26"/>
      <c r="G605" s="26"/>
      <c r="H605" s="26"/>
      <c r="I605" s="26"/>
    </row>
    <row r="606" spans="1:9" x14ac:dyDescent="0.25">
      <c r="A606"/>
      <c r="B606"/>
      <c r="C606" s="43"/>
      <c r="D606" s="26"/>
      <c r="E606" s="26"/>
      <c r="F606" s="26"/>
      <c r="G606" s="26"/>
      <c r="H606" s="26"/>
      <c r="I606" s="26"/>
    </row>
    <row r="607" spans="1:9" x14ac:dyDescent="0.25">
      <c r="A607"/>
      <c r="B607"/>
      <c r="C607" s="43"/>
      <c r="D607" s="26"/>
      <c r="E607" s="26"/>
      <c r="F607" s="26"/>
      <c r="G607" s="26"/>
      <c r="H607" s="26"/>
      <c r="I607" s="26"/>
    </row>
    <row r="608" spans="1:9" x14ac:dyDescent="0.25">
      <c r="A608"/>
      <c r="B608"/>
      <c r="C608" s="43"/>
      <c r="D608" s="26"/>
      <c r="E608" s="26"/>
      <c r="F608" s="26"/>
      <c r="G608" s="26"/>
      <c r="H608" s="26"/>
      <c r="I608" s="26"/>
    </row>
    <row r="609" spans="1:9" x14ac:dyDescent="0.25">
      <c r="A609"/>
      <c r="B609"/>
      <c r="C609" s="43"/>
      <c r="D609" s="26"/>
      <c r="E609" s="26"/>
      <c r="F609" s="26"/>
      <c r="G609" s="26"/>
      <c r="H609" s="26"/>
      <c r="I609" s="26"/>
    </row>
    <row r="610" spans="1:9" x14ac:dyDescent="0.25">
      <c r="A610"/>
      <c r="B610"/>
      <c r="C610" s="43"/>
      <c r="D610" s="26"/>
      <c r="E610" s="26"/>
      <c r="F610" s="26"/>
      <c r="G610" s="26"/>
      <c r="H610" s="26"/>
      <c r="I610" s="26"/>
    </row>
    <row r="611" spans="1:9" x14ac:dyDescent="0.25">
      <c r="A611"/>
      <c r="B611"/>
      <c r="C611" s="43"/>
      <c r="D611" s="26"/>
      <c r="E611" s="26"/>
      <c r="F611" s="26"/>
      <c r="G611" s="26"/>
      <c r="H611" s="26"/>
      <c r="I611" s="26"/>
    </row>
    <row r="612" spans="1:9" x14ac:dyDescent="0.25">
      <c r="A612"/>
      <c r="B612"/>
      <c r="C612" s="43"/>
      <c r="D612" s="26"/>
      <c r="E612" s="26"/>
      <c r="F612" s="26"/>
      <c r="G612" s="26"/>
      <c r="H612" s="26"/>
      <c r="I612" s="26"/>
    </row>
    <row r="613" spans="1:9" x14ac:dyDescent="0.25">
      <c r="A613"/>
      <c r="B613"/>
      <c r="C613" s="43"/>
      <c r="D613" s="26"/>
      <c r="E613" s="26"/>
      <c r="F613" s="26"/>
      <c r="G613" s="26"/>
      <c r="H613" s="26"/>
      <c r="I613" s="26"/>
    </row>
    <row r="614" spans="1:9" x14ac:dyDescent="0.25">
      <c r="A614"/>
      <c r="B614"/>
      <c r="C614" s="43"/>
      <c r="D614" s="26"/>
      <c r="E614" s="26"/>
      <c r="F614" s="26"/>
      <c r="G614" s="26"/>
      <c r="H614" s="26"/>
      <c r="I614" s="26"/>
    </row>
    <row r="615" spans="1:9" x14ac:dyDescent="0.25">
      <c r="A615"/>
      <c r="B615"/>
      <c r="C615" s="43"/>
      <c r="D615" s="26"/>
      <c r="E615" s="26"/>
      <c r="F615" s="26"/>
      <c r="G615" s="26"/>
      <c r="H615" s="26"/>
      <c r="I615" s="26"/>
    </row>
    <row r="616" spans="1:9" x14ac:dyDescent="0.25">
      <c r="A616"/>
      <c r="B616"/>
      <c r="C616" s="43"/>
      <c r="D616" s="26"/>
      <c r="E616" s="26"/>
      <c r="F616" s="26"/>
      <c r="G616" s="26"/>
      <c r="H616" s="26"/>
      <c r="I616" s="26"/>
    </row>
    <row r="617" spans="1:9" x14ac:dyDescent="0.25">
      <c r="A617"/>
      <c r="B617"/>
      <c r="C617" s="43"/>
      <c r="D617" s="26"/>
      <c r="E617" s="26"/>
      <c r="F617" s="26"/>
      <c r="G617" s="26"/>
      <c r="H617" s="26"/>
      <c r="I617" s="26"/>
    </row>
    <row r="618" spans="1:9" x14ac:dyDescent="0.25">
      <c r="A618"/>
      <c r="B618"/>
      <c r="C618" s="43"/>
      <c r="D618" s="26"/>
      <c r="E618" s="26"/>
      <c r="F618" s="26"/>
      <c r="G618" s="26"/>
      <c r="H618" s="26"/>
      <c r="I618" s="26"/>
    </row>
    <row r="619" spans="1:9" x14ac:dyDescent="0.25">
      <c r="A619"/>
      <c r="B619"/>
      <c r="C619" s="43"/>
      <c r="D619" s="26"/>
      <c r="E619" s="26"/>
      <c r="F619" s="26"/>
      <c r="G619" s="26"/>
      <c r="H619" s="26"/>
      <c r="I619" s="26"/>
    </row>
    <row r="620" spans="1:9" x14ac:dyDescent="0.25">
      <c r="A620"/>
      <c r="B620"/>
      <c r="C620" s="43"/>
      <c r="D620" s="26"/>
      <c r="E620" s="26"/>
      <c r="F620" s="26"/>
      <c r="G620" s="26"/>
      <c r="H620" s="26"/>
      <c r="I620" s="26"/>
    </row>
    <row r="621" spans="1:9" x14ac:dyDescent="0.25">
      <c r="A621"/>
      <c r="B621"/>
      <c r="C621" s="43"/>
      <c r="D621" s="26"/>
      <c r="E621" s="26"/>
      <c r="F621" s="26"/>
      <c r="G621" s="26"/>
      <c r="H621" s="26"/>
      <c r="I621" s="26"/>
    </row>
    <row r="622" spans="1:9" x14ac:dyDescent="0.25">
      <c r="A622"/>
      <c r="B622"/>
      <c r="C622" s="43"/>
      <c r="D622" s="26"/>
      <c r="E622" s="26"/>
      <c r="F622" s="26"/>
      <c r="G622" s="26"/>
      <c r="H622" s="26"/>
      <c r="I622" s="26"/>
    </row>
    <row r="623" spans="1:9" x14ac:dyDescent="0.25">
      <c r="A623"/>
      <c r="B623"/>
      <c r="C623" s="43"/>
      <c r="D623" s="26"/>
      <c r="E623" s="26"/>
      <c r="F623" s="26"/>
      <c r="G623" s="26"/>
      <c r="H623" s="26"/>
      <c r="I623" s="26"/>
    </row>
    <row r="624" spans="1:9" x14ac:dyDescent="0.25">
      <c r="A624"/>
      <c r="B624"/>
      <c r="C624" s="43"/>
      <c r="D624" s="26"/>
      <c r="E624" s="26"/>
      <c r="F624" s="26"/>
      <c r="G624" s="26"/>
      <c r="H624" s="26"/>
      <c r="I624" s="26"/>
    </row>
    <row r="625" spans="1:9" x14ac:dyDescent="0.25">
      <c r="A625"/>
      <c r="B625"/>
      <c r="C625" s="43"/>
      <c r="D625" s="26"/>
      <c r="E625" s="26"/>
      <c r="F625" s="26"/>
      <c r="G625" s="26"/>
      <c r="H625" s="26"/>
      <c r="I625" s="26"/>
    </row>
    <row r="626" spans="1:9" x14ac:dyDescent="0.25">
      <c r="A626"/>
      <c r="B626"/>
      <c r="C626" s="43"/>
      <c r="D626" s="26"/>
      <c r="E626" s="26"/>
      <c r="F626" s="26"/>
      <c r="G626" s="26"/>
      <c r="H626" s="26"/>
      <c r="I626" s="26"/>
    </row>
    <row r="627" spans="1:9" x14ac:dyDescent="0.25">
      <c r="A627"/>
      <c r="B627"/>
      <c r="C627" s="43"/>
      <c r="D627" s="26"/>
      <c r="E627" s="26"/>
      <c r="F627" s="26"/>
      <c r="G627" s="26"/>
      <c r="H627" s="26"/>
      <c r="I627" s="26"/>
    </row>
    <row r="628" spans="1:9" x14ac:dyDescent="0.25">
      <c r="A628"/>
      <c r="B628"/>
      <c r="C628" s="43"/>
      <c r="D628" s="26"/>
      <c r="E628" s="26"/>
      <c r="F628" s="26"/>
      <c r="G628" s="26"/>
      <c r="H628" s="26"/>
      <c r="I628" s="26"/>
    </row>
    <row r="629" spans="1:9" x14ac:dyDescent="0.25">
      <c r="A629"/>
      <c r="B629"/>
      <c r="C629" s="43"/>
      <c r="D629" s="26"/>
      <c r="E629" s="26"/>
      <c r="F629" s="26"/>
      <c r="G629" s="26"/>
      <c r="H629" s="26"/>
      <c r="I629" s="26"/>
    </row>
    <row r="630" spans="1:9" x14ac:dyDescent="0.25">
      <c r="A630"/>
      <c r="B630"/>
      <c r="C630" s="43"/>
      <c r="D630" s="26"/>
      <c r="E630" s="26"/>
      <c r="F630" s="26"/>
      <c r="G630" s="26"/>
      <c r="H630" s="26"/>
      <c r="I630" s="26"/>
    </row>
    <row r="631" spans="1:9" x14ac:dyDescent="0.25">
      <c r="A631"/>
      <c r="B631"/>
      <c r="C631" s="43"/>
      <c r="D631" s="26"/>
      <c r="E631" s="26"/>
      <c r="F631" s="26"/>
      <c r="G631" s="26"/>
      <c r="H631" s="26"/>
      <c r="I631" s="26"/>
    </row>
    <row r="632" spans="1:9" x14ac:dyDescent="0.25">
      <c r="A632"/>
      <c r="B632"/>
      <c r="C632" s="43"/>
      <c r="D632" s="26"/>
      <c r="E632" s="26"/>
      <c r="F632" s="26"/>
      <c r="G632" s="26"/>
      <c r="H632" s="26"/>
      <c r="I632" s="26"/>
    </row>
    <row r="633" spans="1:9" x14ac:dyDescent="0.25">
      <c r="A633"/>
      <c r="B633"/>
      <c r="C633" s="43"/>
      <c r="D633" s="26"/>
      <c r="E633" s="26"/>
      <c r="F633" s="26"/>
      <c r="G633" s="26"/>
      <c r="H633" s="26"/>
      <c r="I633" s="26"/>
    </row>
    <row r="634" spans="1:9" x14ac:dyDescent="0.25">
      <c r="A634"/>
      <c r="B634"/>
      <c r="C634" s="43"/>
      <c r="D634" s="26"/>
      <c r="E634" s="26"/>
      <c r="F634" s="26"/>
      <c r="G634" s="26"/>
      <c r="H634" s="26"/>
      <c r="I634" s="26"/>
    </row>
    <row r="635" spans="1:9" x14ac:dyDescent="0.25">
      <c r="A635"/>
      <c r="B635"/>
      <c r="C635" s="43"/>
      <c r="D635" s="26"/>
      <c r="E635" s="26"/>
      <c r="F635" s="26"/>
      <c r="G635" s="26"/>
      <c r="H635" s="26"/>
      <c r="I635" s="26"/>
    </row>
    <row r="636" spans="1:9" x14ac:dyDescent="0.25">
      <c r="A636"/>
      <c r="B636"/>
      <c r="C636" s="43"/>
      <c r="D636" s="26"/>
      <c r="E636" s="26"/>
      <c r="F636" s="26"/>
      <c r="G636" s="26"/>
      <c r="H636" s="26"/>
      <c r="I636" s="26"/>
    </row>
    <row r="637" spans="1:9" x14ac:dyDescent="0.25">
      <c r="A637"/>
      <c r="B637"/>
      <c r="C637" s="43"/>
      <c r="D637" s="26"/>
      <c r="E637" s="26"/>
      <c r="F637" s="26"/>
      <c r="G637" s="26"/>
      <c r="H637" s="26"/>
      <c r="I637" s="26"/>
    </row>
    <row r="638" spans="1:9" x14ac:dyDescent="0.25">
      <c r="A638"/>
      <c r="B638"/>
      <c r="C638" s="43"/>
      <c r="D638" s="26"/>
      <c r="E638" s="26"/>
      <c r="F638" s="26"/>
      <c r="G638" s="26"/>
      <c r="H638" s="26"/>
      <c r="I638" s="26"/>
    </row>
    <row r="639" spans="1:9" x14ac:dyDescent="0.25">
      <c r="A639"/>
      <c r="B639"/>
      <c r="C639" s="43"/>
      <c r="D639" s="26"/>
      <c r="E639" s="26"/>
      <c r="F639" s="26"/>
      <c r="G639" s="26"/>
      <c r="H639" s="26"/>
      <c r="I639" s="26"/>
    </row>
    <row r="640" spans="1:9" x14ac:dyDescent="0.25">
      <c r="A640"/>
      <c r="B640"/>
      <c r="C640" s="43"/>
      <c r="D640" s="26"/>
      <c r="E640" s="26"/>
      <c r="F640" s="26"/>
      <c r="G640" s="26"/>
      <c r="H640" s="26"/>
      <c r="I640" s="26"/>
    </row>
    <row r="641" spans="1:9" x14ac:dyDescent="0.25">
      <c r="A641"/>
      <c r="B641"/>
      <c r="C641" s="43"/>
      <c r="D641" s="26"/>
      <c r="E641" s="26"/>
      <c r="F641" s="26"/>
      <c r="G641" s="26"/>
      <c r="H641" s="26"/>
      <c r="I641" s="26"/>
    </row>
    <row r="642" spans="1:9" x14ac:dyDescent="0.25">
      <c r="A642"/>
      <c r="B642"/>
      <c r="C642" s="43"/>
      <c r="D642" s="26"/>
      <c r="E642" s="26"/>
      <c r="F642" s="26"/>
      <c r="G642" s="26"/>
      <c r="H642" s="26"/>
      <c r="I642" s="26"/>
    </row>
    <row r="643" spans="1:9" x14ac:dyDescent="0.25">
      <c r="A643"/>
      <c r="B643"/>
      <c r="C643" s="43"/>
      <c r="D643" s="26"/>
      <c r="E643" s="26"/>
      <c r="F643" s="26"/>
      <c r="G643" s="26"/>
      <c r="H643" s="26"/>
      <c r="I643" s="26"/>
    </row>
    <row r="644" spans="1:9" x14ac:dyDescent="0.25">
      <c r="A644"/>
      <c r="B644"/>
      <c r="C644" s="43"/>
      <c r="D644" s="26"/>
      <c r="E644" s="26"/>
      <c r="F644" s="26"/>
      <c r="G644" s="26"/>
      <c r="H644" s="26"/>
      <c r="I644" s="26"/>
    </row>
    <row r="645" spans="1:9" x14ac:dyDescent="0.25">
      <c r="A645"/>
      <c r="B645"/>
      <c r="C645" s="43"/>
      <c r="D645" s="26"/>
      <c r="E645" s="26"/>
      <c r="F645" s="26"/>
      <c r="G645" s="26"/>
      <c r="H645" s="26"/>
      <c r="I645" s="26"/>
    </row>
    <row r="646" spans="1:9" x14ac:dyDescent="0.25">
      <c r="A646"/>
      <c r="B646"/>
      <c r="C646" s="43"/>
      <c r="D646" s="26"/>
      <c r="E646" s="26"/>
      <c r="F646" s="26"/>
      <c r="G646" s="26"/>
      <c r="H646" s="26"/>
      <c r="I646" s="26"/>
    </row>
    <row r="647" spans="1:9" x14ac:dyDescent="0.25">
      <c r="A647"/>
      <c r="B647"/>
      <c r="C647" s="43"/>
      <c r="D647" s="26"/>
      <c r="E647" s="26"/>
      <c r="F647" s="26"/>
      <c r="G647" s="26"/>
      <c r="H647" s="26"/>
      <c r="I647" s="26"/>
    </row>
    <row r="648" spans="1:9" x14ac:dyDescent="0.25">
      <c r="A648"/>
      <c r="B648"/>
      <c r="C648" s="43"/>
      <c r="D648" s="26"/>
      <c r="E648" s="26"/>
      <c r="F648" s="26"/>
      <c r="G648" s="26"/>
      <c r="H648" s="26"/>
      <c r="I648" s="26"/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B536C83-60D4-4CFF-9417-FF2CB81FF38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INFO</vt:lpstr>
      <vt:lpstr>Planilha4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Lucca Juliatti</dc:creator>
  <cp:lastModifiedBy>Pedro Tini - Fwlog Brazil</cp:lastModifiedBy>
  <dcterms:created xsi:type="dcterms:W3CDTF">2024-08-27T14:02:43Z</dcterms:created>
  <dcterms:modified xsi:type="dcterms:W3CDTF">2026-10-09T19:14:09Z</dcterms:modified>
</cp:coreProperties>
</file>