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RANSHIPPING\COSCO\GREEN SEPETIBA V.06\VITORIA\"/>
    </mc:Choice>
  </mc:AlternateContent>
  <xr:revisionPtr revIDLastSave="0" documentId="13_ncr:1_{AC5A3BDB-E44E-4618-9548-0A9DB9CAED1D}" xr6:coauthVersionLast="47" xr6:coauthVersionMax="47" xr10:uidLastSave="{00000000-0000-0000-0000-000000000000}"/>
  <workbookProtection workbookAlgorithmName="SHA-512" workbookHashValue="n70O6mAnMdeNwQjXDsjl6XBJlCbPyDymMsgBQCGKyPgHXoE4XHt78NAbYEjiXoMQJwYFzlLh7nWqKyVja7WUvw==" workbookSaltValue="rHa/Xe8ePJ1V23OqdRUwog==" workbookSpinCount="100000" lockStructure="1"/>
  <bookViews>
    <workbookView xWindow="-120" yWindow="-120" windowWidth="29040" windowHeight="15720" xr2:uid="{A74308ED-D7A6-4003-9637-4F2574284223}"/>
  </bookViews>
  <sheets>
    <sheet name="INFO" sheetId="1" r:id="rId1"/>
    <sheet name="Planilha4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13" i="1"/>
  <c r="N19" i="1" l="1"/>
  <c r="AJ37" i="1" l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<sst xmlns="http://schemas.openxmlformats.org/spreadsheetml/2006/main" count="908" uniqueCount="613">
  <si>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</si>
  <si>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</si>
  <si>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</si>
  <si>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</si>
  <si>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</si>
  <si>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</si>
  <si>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</si>
  <si>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</si>
  <si>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</si>
  <si>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</si>
  <si>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</si>
  <si>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</si>
  <si>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</si>
  <si>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</si>
  <si>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</si>
  <si>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</si>
  <si>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</si>
  <si>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</si>
  <si>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</si>
  <si>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</si>
  <si>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</si>
  <si>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</si>
  <si>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</si>
  <si>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</si>
  <si>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</si>
  <si>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</si>
  <si>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</si>
  <si>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</si>
  <si>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</si>
  <si>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</si>
  <si>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CE Mercante</t>
  </si>
  <si>
    <t>Damage Fee</t>
  </si>
  <si>
    <t>BL Fee</t>
  </si>
  <si>
    <t>Drop Off Fee</t>
  </si>
  <si>
    <t>NANSHA</t>
  </si>
  <si>
    <t>TAICANG</t>
  </si>
  <si>
    <t>VITÓRIA</t>
  </si>
  <si>
    <t>ETA VIX</t>
  </si>
  <si>
    <t>* Cargas OOG possuem adicional de 100% na taxa de THD, totalizando R$ 2.840.</t>
  </si>
  <si>
    <t>* Cargas IMO possuem adicional de 50% na taxa de THD, totalizando R$ 2.130.</t>
  </si>
  <si>
    <t>NINGBO</t>
  </si>
  <si>
    <t>GREEN SEPETIBA V.06</t>
  </si>
  <si>
    <t>CSC07831500E00</t>
  </si>
  <si>
    <t>122605205684102 </t>
  </si>
  <si>
    <t>CSC07831500400</t>
  </si>
  <si>
    <t>122605204948408 </t>
  </si>
  <si>
    <t>QINGDAO</t>
  </si>
  <si>
    <t>CSC07831500600</t>
  </si>
  <si>
    <t>122605204948599 </t>
  </si>
  <si>
    <t>CSC07831500700</t>
  </si>
  <si>
    <t>122605204948670 </t>
  </si>
  <si>
    <t>CSC07831500F00</t>
  </si>
  <si>
    <t>122605205684293 </t>
  </si>
  <si>
    <t>CSC07831500T00</t>
  </si>
  <si>
    <t>122605205684374 </t>
  </si>
  <si>
    <t>CSC07831501100</t>
  </si>
  <si>
    <t>122605206227686 </t>
  </si>
  <si>
    <t>CSC07831501E00</t>
  </si>
  <si>
    <t>122605204710002 </t>
  </si>
  <si>
    <t>CSC07831501G00</t>
  </si>
  <si>
    <t>122605204710185 </t>
  </si>
  <si>
    <t>CSC07831501H00</t>
  </si>
  <si>
    <t>122605204710266 </t>
  </si>
  <si>
    <t>CSC07831501X00</t>
  </si>
  <si>
    <t>122605204952863 </t>
  </si>
  <si>
    <t>CSC07831501Y00</t>
  </si>
  <si>
    <t>122605204952944 </t>
  </si>
  <si>
    <t>CSC07831502000</t>
  </si>
  <si>
    <t>122605204956699 </t>
  </si>
  <si>
    <t>CSC07831502200</t>
  </si>
  <si>
    <t>122605204956770 </t>
  </si>
  <si>
    <t>CSC07831502300</t>
  </si>
  <si>
    <t>122605206227767 </t>
  </si>
  <si>
    <t>CSC07831502400</t>
  </si>
  <si>
    <t>122605206227848 </t>
  </si>
  <si>
    <t>CSC07831502D00</t>
  </si>
  <si>
    <t>122605204953088 </t>
  </si>
  <si>
    <t>CSC07831502E00</t>
  </si>
  <si>
    <t>122605204953169 </t>
  </si>
  <si>
    <t>CSC07831502F00</t>
  </si>
  <si>
    <t>122605204953240 </t>
  </si>
  <si>
    <t>CSC07831502K00</t>
  </si>
  <si>
    <t>122605205684455 </t>
  </si>
  <si>
    <t>CSC07831502R00</t>
  </si>
  <si>
    <t>122605204953320 </t>
  </si>
  <si>
    <t>CSC07831502S00</t>
  </si>
  <si>
    <t>122605204953401 </t>
  </si>
  <si>
    <t>CSC07831503400</t>
  </si>
  <si>
    <t>122605204956850 </t>
  </si>
  <si>
    <t>CSC07831503H00</t>
  </si>
  <si>
    <t>122605205684536 </t>
  </si>
  <si>
    <t>CSC07831503J00</t>
  </si>
  <si>
    <t>122605205684617 </t>
  </si>
  <si>
    <t>CSC07831503M00</t>
  </si>
  <si>
    <t>122605205684706 </t>
  </si>
  <si>
    <t>CSC07831503N00</t>
  </si>
  <si>
    <t>122605205684889 </t>
  </si>
  <si>
    <t>CSC07831503P00</t>
  </si>
  <si>
    <t>122605205684960 </t>
  </si>
  <si>
    <t>CSC07831503Q00</t>
  </si>
  <si>
    <t>122605205685001 </t>
  </si>
  <si>
    <t>CSC07831503R00</t>
  </si>
  <si>
    <t>122605205685184 </t>
  </si>
  <si>
    <t>CSC07831503Y00</t>
  </si>
  <si>
    <t>122605204947606 </t>
  </si>
  <si>
    <t>CSC07831503Z00</t>
  </si>
  <si>
    <t>122605204710347 </t>
  </si>
  <si>
    <t>CSC07831504000</t>
  </si>
  <si>
    <t>122605204713796 </t>
  </si>
  <si>
    <t>CSC07831504300</t>
  </si>
  <si>
    <t>122605204956931 </t>
  </si>
  <si>
    <t>CSC07831504500</t>
  </si>
  <si>
    <t>122605204957075 </t>
  </si>
  <si>
    <t>CSC07831504600</t>
  </si>
  <si>
    <t>122605204957156 </t>
  </si>
  <si>
    <t>CSC07831504700</t>
  </si>
  <si>
    <t>122605204957237 </t>
  </si>
  <si>
    <t>CSC07831504800</t>
  </si>
  <si>
    <t>122605204957318 </t>
  </si>
  <si>
    <t>CSC07831504900</t>
  </si>
  <si>
    <t>122605204957407 </t>
  </si>
  <si>
    <t>CSC07831504A00</t>
  </si>
  <si>
    <t>122605204953592 </t>
  </si>
  <si>
    <t>CSC07831504D00</t>
  </si>
  <si>
    <t>122605204710428 </t>
  </si>
  <si>
    <t>CSC07831504E00</t>
  </si>
  <si>
    <t>122605204710509 </t>
  </si>
  <si>
    <t>CSC07831504G00</t>
  </si>
  <si>
    <t>122605204710690 </t>
  </si>
  <si>
    <t>CSC07831504H00</t>
  </si>
  <si>
    <t>122605204710770 </t>
  </si>
  <si>
    <t>CSC07831504J00</t>
  </si>
  <si>
    <t>122605204710851 </t>
  </si>
  <si>
    <t>CSC07831504S00</t>
  </si>
  <si>
    <t>122605204953673 </t>
  </si>
  <si>
    <t>CSC07831504T00</t>
  </si>
  <si>
    <t>122605204953754 </t>
  </si>
  <si>
    <t>CSC07831504U00</t>
  </si>
  <si>
    <t>122605204953835 </t>
  </si>
  <si>
    <t>CSC07831504V00</t>
  </si>
  <si>
    <t>122605204953916 </t>
  </si>
  <si>
    <t>CSC07831504W00</t>
  </si>
  <si>
    <t>122605204954050 </t>
  </si>
  <si>
    <t>CSC07831504X00</t>
  </si>
  <si>
    <t>122605204954130 </t>
  </si>
  <si>
    <t>CSC07831504Y00</t>
  </si>
  <si>
    <t>122605204954211 </t>
  </si>
  <si>
    <t>CSC07831504Z00</t>
  </si>
  <si>
    <t>122605204954300 </t>
  </si>
  <si>
    <t>CSC07831505000</t>
  </si>
  <si>
    <t>122605204957580 </t>
  </si>
  <si>
    <t>CSC07831505100</t>
  </si>
  <si>
    <t>122605204957660 </t>
  </si>
  <si>
    <t>CSC07831505200</t>
  </si>
  <si>
    <t>122605204957741 </t>
  </si>
  <si>
    <t>CSC07831505300</t>
  </si>
  <si>
    <t>122605204957822 </t>
  </si>
  <si>
    <t>CSC07831505400</t>
  </si>
  <si>
    <t>122605204957903 </t>
  </si>
  <si>
    <t>CSC07831505500</t>
  </si>
  <si>
    <t>122605204958047 </t>
  </si>
  <si>
    <t>CSC07831505600</t>
  </si>
  <si>
    <t>122605204958128 </t>
  </si>
  <si>
    <t>CSC07831505700</t>
  </si>
  <si>
    <t>122605204958209 </t>
  </si>
  <si>
    <t>CSC07831505800</t>
  </si>
  <si>
    <t>122605204958390 </t>
  </si>
  <si>
    <t>CSC07831505900</t>
  </si>
  <si>
    <t>122605204958470 </t>
  </si>
  <si>
    <t>CSC07831505A00</t>
  </si>
  <si>
    <t>122605204954483 </t>
  </si>
  <si>
    <t>CSC07831505B00</t>
  </si>
  <si>
    <t>122605204954564 </t>
  </si>
  <si>
    <t>CSC07831505D00</t>
  </si>
  <si>
    <t>122605204710932 </t>
  </si>
  <si>
    <t>CSC07831505E00</t>
  </si>
  <si>
    <t>122605204711076 </t>
  </si>
  <si>
    <t>CSC07831505F00</t>
  </si>
  <si>
    <t>122605204711157 </t>
  </si>
  <si>
    <t>CSC07831505G00</t>
  </si>
  <si>
    <t>122605204711238 </t>
  </si>
  <si>
    <t>CSC07831506100</t>
  </si>
  <si>
    <t>122605204713877 </t>
  </si>
  <si>
    <t>CSC07831506300</t>
  </si>
  <si>
    <t>122605204713958 </t>
  </si>
  <si>
    <t>CSC07831506400</t>
  </si>
  <si>
    <t>122605206227929 </t>
  </si>
  <si>
    <t>CSC07831506500</t>
  </si>
  <si>
    <t>122605206228062 </t>
  </si>
  <si>
    <t>CSC07831506600</t>
  </si>
  <si>
    <t>122605206228143 </t>
  </si>
  <si>
    <t>CSC07831506800</t>
  </si>
  <si>
    <t>122605206228224 </t>
  </si>
  <si>
    <t>CSC07831506900</t>
  </si>
  <si>
    <t>122605206228305 </t>
  </si>
  <si>
    <t>CSC07831506B00</t>
  </si>
  <si>
    <t>122605204954645 </t>
  </si>
  <si>
    <t>CSC07831506C00</t>
  </si>
  <si>
    <t>122605204954726 </t>
  </si>
  <si>
    <t>CSC07831506F00</t>
  </si>
  <si>
    <t>122605204954807 </t>
  </si>
  <si>
    <t>CSC07831506G00</t>
  </si>
  <si>
    <t>122605204954998 </t>
  </si>
  <si>
    <t>CSC07831506N00</t>
  </si>
  <si>
    <t>122605204955021 </t>
  </si>
  <si>
    <t>CSC07831506P00</t>
  </si>
  <si>
    <t>122605205685265 </t>
  </si>
  <si>
    <t>CSC07831506Q00</t>
  </si>
  <si>
    <t>122605205685346 </t>
  </si>
  <si>
    <t>CSC07831507L00</t>
  </si>
  <si>
    <t>122605205685427 </t>
  </si>
  <si>
    <t>CSC07831507Q00</t>
  </si>
  <si>
    <t>122605205685508 </t>
  </si>
  <si>
    <t>CSC07831507Q01</t>
  </si>
  <si>
    <t>122605205685699 </t>
  </si>
  <si>
    <t>CSC07831507V00</t>
  </si>
  <si>
    <t>122605204955102 </t>
  </si>
  <si>
    <t>CSC07831507W00</t>
  </si>
  <si>
    <t>122605204955293 </t>
  </si>
  <si>
    <t>CSC07831507X00</t>
  </si>
  <si>
    <t>122605204955374 </t>
  </si>
  <si>
    <t>CSC07831508000</t>
  </si>
  <si>
    <t>122605204958551 </t>
  </si>
  <si>
    <t>CSC07831508100</t>
  </si>
  <si>
    <t>122605204958632 </t>
  </si>
  <si>
    <t>CSC07831508200</t>
  </si>
  <si>
    <t>122605204958713 </t>
  </si>
  <si>
    <t>CSC07831508300</t>
  </si>
  <si>
    <t>122605204958802 </t>
  </si>
  <si>
    <t>CSC07831508600</t>
  </si>
  <si>
    <t>122605206228496 </t>
  </si>
  <si>
    <t>CSC07831508700</t>
  </si>
  <si>
    <t>122605206228577 </t>
  </si>
  <si>
    <t>CSC07831508800</t>
  </si>
  <si>
    <t>122605206228658 </t>
  </si>
  <si>
    <t>CSC07831508A00</t>
  </si>
  <si>
    <t>122605205685770 </t>
  </si>
  <si>
    <t>CSC07831508B00</t>
  </si>
  <si>
    <t>122605205685850 </t>
  </si>
  <si>
    <t>CSC07831508F00</t>
  </si>
  <si>
    <t>122605204955455 </t>
  </si>
  <si>
    <t>CSC07831508G00</t>
  </si>
  <si>
    <t>122605204955536 </t>
  </si>
  <si>
    <t>CSC07831508L00</t>
  </si>
  <si>
    <t>122605204955617 </t>
  </si>
  <si>
    <t>CSC07831508M00</t>
  </si>
  <si>
    <t>122605204955706 </t>
  </si>
  <si>
    <t>CSC07831508V00</t>
  </si>
  <si>
    <t>122605204955889 </t>
  </si>
  <si>
    <t>CSC07831508W00</t>
  </si>
  <si>
    <t>122605204955960 </t>
  </si>
  <si>
    <t>CSC07831508X00</t>
  </si>
  <si>
    <t>122605204956001 </t>
  </si>
  <si>
    <t>CSC07831508Y00</t>
  </si>
  <si>
    <t>122605204956184 </t>
  </si>
  <si>
    <t>CSC07831508Z00</t>
  </si>
  <si>
    <t>122605204956265 </t>
  </si>
  <si>
    <t>CSC07831509000</t>
  </si>
  <si>
    <t>122605204958985 </t>
  </si>
  <si>
    <t>CSC07831509100</t>
  </si>
  <si>
    <t>122605204959019 </t>
  </si>
  <si>
    <t>CSC07831509200</t>
  </si>
  <si>
    <t>122605204959108 </t>
  </si>
  <si>
    <t>CSC07831509300</t>
  </si>
  <si>
    <t>122605204959280 </t>
  </si>
  <si>
    <t>CSC07831509400</t>
  </si>
  <si>
    <t>122605204959361 </t>
  </si>
  <si>
    <t>CSC07831509F00</t>
  </si>
  <si>
    <t>122605204956346 </t>
  </si>
  <si>
    <t>CSC07831509K00</t>
  </si>
  <si>
    <t>122605204956427 </t>
  </si>
  <si>
    <t>CSC07831509L00</t>
  </si>
  <si>
    <t>122605204956508 </t>
  </si>
  <si>
    <t>CSC07831509R00</t>
  </si>
  <si>
    <t>122605204711319 </t>
  </si>
  <si>
    <t>CSC07831509U00</t>
  </si>
  <si>
    <t>122605205685931 </t>
  </si>
  <si>
    <t>CSC07831509V00</t>
  </si>
  <si>
    <t>122605205686075 </t>
  </si>
  <si>
    <t>CSC07831509W00</t>
  </si>
  <si>
    <t>122605205686156 </t>
  </si>
  <si>
    <t>CSC07831509X00</t>
  </si>
  <si>
    <t>122605205686237 </t>
  </si>
  <si>
    <t>CSC07831509Y00</t>
  </si>
  <si>
    <t>122605205686318 </t>
  </si>
  <si>
    <t>CSC45250E02300</t>
  </si>
  <si>
    <t>122605204708520 </t>
  </si>
  <si>
    <t>CSC45250E02Q00</t>
  </si>
  <si>
    <t>122605205681782 </t>
  </si>
  <si>
    <t>CSC45250E03300</t>
  </si>
  <si>
    <t>122605205682169 </t>
  </si>
  <si>
    <t>CSC45250E03X00</t>
  </si>
  <si>
    <t>122605204708369 </t>
  </si>
  <si>
    <t>CSC45250E04700</t>
  </si>
  <si>
    <t>122605204708601 </t>
  </si>
  <si>
    <t>CSC45250E04800</t>
  </si>
  <si>
    <t>122605204708792 </t>
  </si>
  <si>
    <t>CSC45250E04A00</t>
  </si>
  <si>
    <t>122605205681863 </t>
  </si>
  <si>
    <t>CSC45250E04B00</t>
  </si>
  <si>
    <t>122605205681944 </t>
  </si>
  <si>
    <t>CSC45250E04K00</t>
  </si>
  <si>
    <t>122605204708440 </t>
  </si>
  <si>
    <t>CSC45250E04X00</t>
  </si>
  <si>
    <t>122605205682088 </t>
  </si>
  <si>
    <t>CSC45260D02100</t>
  </si>
  <si>
    <t>122605204709330 </t>
  </si>
  <si>
    <t>CSC45260D03800</t>
  </si>
  <si>
    <t>122605205683726 </t>
  </si>
  <si>
    <t>CSC45260D03900</t>
  </si>
  <si>
    <t>122605205683807 </t>
  </si>
  <si>
    <t>CSC45260D03A00</t>
  </si>
  <si>
    <t>122605205682240 </t>
  </si>
  <si>
    <t>CSC45260D03B00</t>
  </si>
  <si>
    <t>122605204708873 </t>
  </si>
  <si>
    <t>CSC45260D03C00</t>
  </si>
  <si>
    <t>122605204708954 </t>
  </si>
  <si>
    <t>CSC45260D03E00</t>
  </si>
  <si>
    <t>122605204709098 </t>
  </si>
  <si>
    <t>CSC45260D03F00</t>
  </si>
  <si>
    <t>122605204709179 </t>
  </si>
  <si>
    <t>CSC45260D04700</t>
  </si>
  <si>
    <t>122605204709411 </t>
  </si>
  <si>
    <t>CSC45260D04U00</t>
  </si>
  <si>
    <t>122605205682320 </t>
  </si>
  <si>
    <t>CSC45260D05100</t>
  </si>
  <si>
    <t>122605204709500 </t>
  </si>
  <si>
    <t>CSC45260D05C00</t>
  </si>
  <si>
    <t>122605204709250 </t>
  </si>
  <si>
    <t>CSC45260D05H00</t>
  </si>
  <si>
    <t>122605205682401 </t>
  </si>
  <si>
    <t>CSC45260D05K00</t>
  </si>
  <si>
    <t>122605205682592 </t>
  </si>
  <si>
    <t>CSC45260D05T00</t>
  </si>
  <si>
    <t>122605205682673 </t>
  </si>
  <si>
    <t>CSC45260D05U00</t>
  </si>
  <si>
    <t>122605205682754 </t>
  </si>
  <si>
    <t>CSC45260D05W00</t>
  </si>
  <si>
    <t>122605205682835 </t>
  </si>
  <si>
    <t>CSC45260D05X00</t>
  </si>
  <si>
    <t>122605205682916 </t>
  </si>
  <si>
    <t>CSC45260D05Z00</t>
  </si>
  <si>
    <t>122605205683050 </t>
  </si>
  <si>
    <t>CSC45260D06400</t>
  </si>
  <si>
    <t>122605204709683 </t>
  </si>
  <si>
    <t>CSC45260D06600</t>
  </si>
  <si>
    <t>122605204709764 </t>
  </si>
  <si>
    <t>CSC45260D06T00</t>
  </si>
  <si>
    <t>122605205683130 </t>
  </si>
  <si>
    <t>CSC45260D06W00</t>
  </si>
  <si>
    <t>122605205683211 </t>
  </si>
  <si>
    <t>CSC45260D06X00</t>
  </si>
  <si>
    <t>122605205683300 </t>
  </si>
  <si>
    <t>CSC45260D06Y00</t>
  </si>
  <si>
    <t>122605205683483 </t>
  </si>
  <si>
    <t>CSC45260D06Z00</t>
  </si>
  <si>
    <t>122605205683564 </t>
  </si>
  <si>
    <t>CSC45260D07B00</t>
  </si>
  <si>
    <t>122605205683645 </t>
  </si>
  <si>
    <t>CSC45340A06R00</t>
  </si>
  <si>
    <t>122605205683998 </t>
  </si>
  <si>
    <t>CSC45410600300</t>
  </si>
  <si>
    <t>122605204714091 </t>
  </si>
  <si>
    <t>CSC45410600400</t>
  </si>
  <si>
    <t>122605204714172 </t>
  </si>
  <si>
    <t>CSC45410600500</t>
  </si>
  <si>
    <t>122605204714253 </t>
  </si>
  <si>
    <t>CSC45410600600</t>
  </si>
  <si>
    <t>122605204714334 </t>
  </si>
  <si>
    <t>CSC45410600700</t>
  </si>
  <si>
    <t>122605204714415 </t>
  </si>
  <si>
    <t>CSC45410600800</t>
  </si>
  <si>
    <t>122605204714504 </t>
  </si>
  <si>
    <t>CSC45410600900</t>
  </si>
  <si>
    <t>122605204714687 </t>
  </si>
  <si>
    <t>CSC45410600A00</t>
  </si>
  <si>
    <t>122605204711408 </t>
  </si>
  <si>
    <t>CSC45410600B00</t>
  </si>
  <si>
    <t>122605204711580 </t>
  </si>
  <si>
    <t>CSC45410600C00</t>
  </si>
  <si>
    <t>122605204711661 </t>
  </si>
  <si>
    <t>CSC45410601W00</t>
  </si>
  <si>
    <t>122605204947789 </t>
  </si>
  <si>
    <t>CSC45410603100</t>
  </si>
  <si>
    <t>122605204948750 </t>
  </si>
  <si>
    <t>CSC45410603700</t>
  </si>
  <si>
    <t>122605204948831 </t>
  </si>
  <si>
    <t>CSC45410603800</t>
  </si>
  <si>
    <t>122605204948912 </t>
  </si>
  <si>
    <t>CSC45410603J00</t>
  </si>
  <si>
    <t>122605204951387 </t>
  </si>
  <si>
    <t>SHANGHAI</t>
  </si>
  <si>
    <t>CSC45410604B00</t>
  </si>
  <si>
    <t>122605204951468 </t>
  </si>
  <si>
    <t>CSC45410604C00</t>
  </si>
  <si>
    <t>122605204951549 </t>
  </si>
  <si>
    <t>CSC45410604D00</t>
  </si>
  <si>
    <t>122605204951620 </t>
  </si>
  <si>
    <t>CSC45410604E00</t>
  </si>
  <si>
    <t>122605204951700 </t>
  </si>
  <si>
    <t>CSC45410604H00</t>
  </si>
  <si>
    <t>122605205686407 </t>
  </si>
  <si>
    <t>CSC45410604J00</t>
  </si>
  <si>
    <t>122605205686580 </t>
  </si>
  <si>
    <t>CSC45410604K00</t>
  </si>
  <si>
    <t>122605206226604 </t>
  </si>
  <si>
    <t>CSC45410604L00</t>
  </si>
  <si>
    <t>122605206226795 </t>
  </si>
  <si>
    <t>CSC45410604M00</t>
  </si>
  <si>
    <t>122605206226876 </t>
  </si>
  <si>
    <t>CSC45410604N00</t>
  </si>
  <si>
    <t>122605206226957 </t>
  </si>
  <si>
    <t>CSC45410604P00</t>
  </si>
  <si>
    <t>122605206227090 </t>
  </si>
  <si>
    <t>CSC45410604Q00</t>
  </si>
  <si>
    <t>122605206227171 </t>
  </si>
  <si>
    <t>CSC45410604R00</t>
  </si>
  <si>
    <t>122605206227252 </t>
  </si>
  <si>
    <t>CSC45410604S00</t>
  </si>
  <si>
    <t>122605206227333 </t>
  </si>
  <si>
    <t>CSC45410604T00</t>
  </si>
  <si>
    <t>122605206227414 </t>
  </si>
  <si>
    <t>CSC45410606T00</t>
  </si>
  <si>
    <t>122605204947860 </t>
  </si>
  <si>
    <t>CSC45410606V00</t>
  </si>
  <si>
    <t>122605204947940 </t>
  </si>
  <si>
    <t>CSC45410607200</t>
  </si>
  <si>
    <t>122605204952197 </t>
  </si>
  <si>
    <t>CSC45410607300</t>
  </si>
  <si>
    <t>122605204952278 </t>
  </si>
  <si>
    <t>CSC45410607400</t>
  </si>
  <si>
    <t>122605204952359 </t>
  </si>
  <si>
    <t>CSC45410607500</t>
  </si>
  <si>
    <t>122605204952430 </t>
  </si>
  <si>
    <t>CSC45410607800</t>
  </si>
  <si>
    <t>122605204949056 </t>
  </si>
  <si>
    <t>CSC45410607A00</t>
  </si>
  <si>
    <t>122605204951891 </t>
  </si>
  <si>
    <t>CSC45410607F00</t>
  </si>
  <si>
    <t>122605204948084 </t>
  </si>
  <si>
    <t>CSC45410607N00</t>
  </si>
  <si>
    <t>122605204948165 </t>
  </si>
  <si>
    <t>CSC45410608400</t>
  </si>
  <si>
    <t>122605204952510 </t>
  </si>
  <si>
    <t>CSC45410608600</t>
  </si>
  <si>
    <t>122605204949137 </t>
  </si>
  <si>
    <t>CSC45410608B00</t>
  </si>
  <si>
    <t>122605206227503 </t>
  </si>
  <si>
    <t>CSC45410609500</t>
  </si>
  <si>
    <t>122605204714768 </t>
  </si>
  <si>
    <t>CSC45410609503</t>
  </si>
  <si>
    <t>122605204714849 </t>
  </si>
  <si>
    <t>CSC45410609504</t>
  </si>
  <si>
    <t>122605204714920 </t>
  </si>
  <si>
    <t>CSC45410609506</t>
  </si>
  <si>
    <t>122605204715063 </t>
  </si>
  <si>
    <t>CSC45410609507</t>
  </si>
  <si>
    <t>122605204715144 </t>
  </si>
  <si>
    <t>CSC45410609508</t>
  </si>
  <si>
    <t>122605204715225 </t>
  </si>
  <si>
    <t>CSC45410609509</t>
  </si>
  <si>
    <t>122605204715306 </t>
  </si>
  <si>
    <t>CSC4541060950A</t>
  </si>
  <si>
    <t>122605204711742 </t>
  </si>
  <si>
    <t>CSC4541060950B</t>
  </si>
  <si>
    <t>122605204711823 </t>
  </si>
  <si>
    <t>CSC4541060950C</t>
  </si>
  <si>
    <t>122605204711904 </t>
  </si>
  <si>
    <t>CSC4541060950E</t>
  </si>
  <si>
    <t>122605204712048 </t>
  </si>
  <si>
    <t>CSC4541060950F</t>
  </si>
  <si>
    <t>122605204712129 </t>
  </si>
  <si>
    <t>CSC4541060950G</t>
  </si>
  <si>
    <t>122605204712200 </t>
  </si>
  <si>
    <t>CSC4541060950H</t>
  </si>
  <si>
    <t>122605204712390 </t>
  </si>
  <si>
    <t>CSC4541060950J</t>
  </si>
  <si>
    <t>122605204712471 </t>
  </si>
  <si>
    <t>CSC4541060950K</t>
  </si>
  <si>
    <t>122605204712552 </t>
  </si>
  <si>
    <t>CSC4541060950L</t>
  </si>
  <si>
    <t>122605204712633 </t>
  </si>
  <si>
    <t>CSC4541060950M</t>
  </si>
  <si>
    <t>122605204712714 </t>
  </si>
  <si>
    <t>CSC4541060950N</t>
  </si>
  <si>
    <t>122605204712803 </t>
  </si>
  <si>
    <t>CSC4541060950P</t>
  </si>
  <si>
    <t>122605204712986 </t>
  </si>
  <si>
    <t>CSC4541060950Q</t>
  </si>
  <si>
    <t>122605204713010 </t>
  </si>
  <si>
    <t>CSC4541060950R</t>
  </si>
  <si>
    <t>122605204713109 </t>
  </si>
  <si>
    <t>CSC4541060950S</t>
  </si>
  <si>
    <t>122605204713281 </t>
  </si>
  <si>
    <t>CSC4541060950T</t>
  </si>
  <si>
    <t>122605204713362 </t>
  </si>
  <si>
    <t>CSC4541060950U</t>
  </si>
  <si>
    <t>122605204713443 </t>
  </si>
  <si>
    <t>CSC4541060950V</t>
  </si>
  <si>
    <t>122605204713524 </t>
  </si>
  <si>
    <t>CSC4541060950W</t>
  </si>
  <si>
    <t>122605204713605 </t>
  </si>
  <si>
    <t>CSC45410609510</t>
  </si>
  <si>
    <t>122605204715497 </t>
  </si>
  <si>
    <t>CSC45410609511</t>
  </si>
  <si>
    <t>122605204715578 </t>
  </si>
  <si>
    <t>CSC45410609800</t>
  </si>
  <si>
    <t>122605204949218 </t>
  </si>
  <si>
    <t>CSC45410609900</t>
  </si>
  <si>
    <t>122605204949307 </t>
  </si>
  <si>
    <t>CSC45410609A00</t>
  </si>
  <si>
    <t>122605204948246 </t>
  </si>
  <si>
    <t>CSC45410609B00</t>
  </si>
  <si>
    <t>122605204951972 </t>
  </si>
  <si>
    <t>CSC45410609G00</t>
  </si>
  <si>
    <t>122605204952006 </t>
  </si>
  <si>
    <t>CSC45410609U00</t>
  </si>
  <si>
    <t>122605204948327 </t>
  </si>
  <si>
    <t>CSC4541060AA00</t>
  </si>
  <si>
    <t>122605204949480 </t>
  </si>
  <si>
    <t>CSC4541060AC00</t>
  </si>
  <si>
    <t>122605204952600 </t>
  </si>
  <si>
    <t>CSC4541060AD00</t>
  </si>
  <si>
    <t>122605204952782 </t>
  </si>
  <si>
    <t>CSC4541060AS00</t>
  </si>
  <si>
    <t>122605204949560 </t>
  </si>
  <si>
    <t>CSC4541060B300</t>
  </si>
  <si>
    <t>122605204949641 </t>
  </si>
  <si>
    <t>CSC4541060B400</t>
  </si>
  <si>
    <t>122605204945301 </t>
  </si>
  <si>
    <t>CSC4541060BD00</t>
  </si>
  <si>
    <t>122605204949722 </t>
  </si>
  <si>
    <t>CSC4541060BJ00</t>
  </si>
  <si>
    <t>122605204945492 </t>
  </si>
  <si>
    <t>CSC4541060BK00</t>
  </si>
  <si>
    <t>122605204945573 </t>
  </si>
  <si>
    <t>CSC4541060BL00</t>
  </si>
  <si>
    <t>122605204945654 </t>
  </si>
  <si>
    <t>CSC4541060BN00</t>
  </si>
  <si>
    <t>122605204945735 </t>
  </si>
  <si>
    <t>CSC4541060BP00</t>
  </si>
  <si>
    <t>122605204945816 </t>
  </si>
  <si>
    <t>CSC4541060BQ00</t>
  </si>
  <si>
    <t>122605204945905 </t>
  </si>
  <si>
    <t>CSC4541060BU00</t>
  </si>
  <si>
    <t>122605204949803 </t>
  </si>
  <si>
    <t>CSC4541060BV00</t>
  </si>
  <si>
    <t>122605204949994 </t>
  </si>
  <si>
    <t>CSC4541060BX00</t>
  </si>
  <si>
    <t>122605204946030 </t>
  </si>
  <si>
    <t>CSC4541060CA00</t>
  </si>
  <si>
    <t>122605204950062 </t>
  </si>
  <si>
    <t>CSC4541060CD00</t>
  </si>
  <si>
    <t>122605204946111 </t>
  </si>
  <si>
    <t>CSC4541060CE00</t>
  </si>
  <si>
    <t>122605204946200 </t>
  </si>
  <si>
    <t>CSC4541060CS00</t>
  </si>
  <si>
    <t>122605204709845 </t>
  </si>
  <si>
    <t>CSC4541060CS01</t>
  </si>
  <si>
    <t>122605204709926 </t>
  </si>
  <si>
    <t>CSC4541060CW00</t>
  </si>
  <si>
    <t>122605204950143 </t>
  </si>
  <si>
    <t>CSC4541060CX00</t>
  </si>
  <si>
    <t>122605204946383 </t>
  </si>
  <si>
    <t>CSC4541060CY00</t>
  </si>
  <si>
    <t>122605204950224 </t>
  </si>
  <si>
    <t>CSC4541060D000</t>
  </si>
  <si>
    <t>122605204950305 </t>
  </si>
  <si>
    <t>CSC4541060D500</t>
  </si>
  <si>
    <t>122605204950496 </t>
  </si>
  <si>
    <t>CSC4541060D600</t>
  </si>
  <si>
    <t>122605204946464 </t>
  </si>
  <si>
    <t>CSC4541060D900</t>
  </si>
  <si>
    <t>122605204946545 </t>
  </si>
  <si>
    <t>CSC4541060DA00</t>
  </si>
  <si>
    <t>122605204946626 </t>
  </si>
  <si>
    <t>CSC4541060DB00</t>
  </si>
  <si>
    <t>122605204946707 </t>
  </si>
  <si>
    <t>CSC4541060DD00</t>
  </si>
  <si>
    <t>122605204946898 </t>
  </si>
  <si>
    <t>CSC4541060DE00</t>
  </si>
  <si>
    <t>122605204950577 </t>
  </si>
  <si>
    <t>CSC4541060DF00</t>
  </si>
  <si>
    <t>122605204946979 </t>
  </si>
  <si>
    <t>CSC4541060DG00</t>
  </si>
  <si>
    <t>122605204947002 </t>
  </si>
  <si>
    <t>CSC4541060DH00</t>
  </si>
  <si>
    <t>122605204947193 </t>
  </si>
  <si>
    <t>CSC4541060DV00</t>
  </si>
  <si>
    <t>122605204947274 </t>
  </si>
  <si>
    <t>CSC4541060E400</t>
  </si>
  <si>
    <t>122605204950658 </t>
  </si>
  <si>
    <t>CSC4541060E500</t>
  </si>
  <si>
    <t>122605205684021 </t>
  </si>
  <si>
    <t>CSC4541060EE00</t>
  </si>
  <si>
    <t>122605204947355 </t>
  </si>
  <si>
    <t>CSC4541060F900</t>
  </si>
  <si>
    <t>122605204947436 </t>
  </si>
  <si>
    <t>CSC4541060FC00</t>
  </si>
  <si>
    <t>122605204947517 </t>
  </si>
  <si>
    <t>CSC4541060FY00</t>
  </si>
  <si>
    <t>122605204950739 </t>
  </si>
  <si>
    <t>CSC4541060GF00</t>
  </si>
  <si>
    <t>122605204950810 </t>
  </si>
  <si>
    <t>CSC4541060GT00</t>
  </si>
  <si>
    <t>122605204950909 </t>
  </si>
  <si>
    <t>CSC4541060GU00</t>
  </si>
  <si>
    <t>122605204951034 </t>
  </si>
  <si>
    <t>CSC4541060HT00</t>
  </si>
  <si>
    <t>122605204951115 </t>
  </si>
  <si>
    <t>CSC4541060HY00</t>
  </si>
  <si>
    <t>122605204951204 </t>
  </si>
  <si>
    <t>Taxas Locais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</si>
</sst>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8" xfId="0" applyBorder="1" applyProtection="1"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129540</xdr:rowOff>
    </xdr:from>
    <xdr:to>
      <xdr:col>8</xdr:col>
      <xdr:colOff>57486</xdr:colOff>
      <xdr:row>6</xdr:row>
      <xdr:rowOff>141642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665" y="129540"/>
          <a:ext cx="5092401" cy="1109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J109"/>
  <sheetViews>
    <sheetView showGridLines="0" tabSelected="1" zoomScaleNormal="100" workbookViewId="0">
      <selection activeCell="B17" sqref="B17"/>
    </sheetView>
  </sheetViews>
  <sheetFormatPr defaultRowHeight="15" x14ac:dyDescent="0.25"/>
  <cols>
    <col min="1" max="1" width="6.7109375" customWidth="1"/>
    <col min="2" max="2" width="16.28515625" style="8" bestFit="1" customWidth="1"/>
    <col min="3" max="3" width="18.85546875" style="7" bestFit="1" customWidth="1"/>
    <col min="4" max="4" width="12.5703125" style="7" customWidth="1"/>
    <col min="5" max="5" width="11.5703125" style="7" customWidth="1"/>
    <col min="6" max="6" width="12.5703125" style="7" bestFit="1" customWidth="1"/>
    <col min="7" max="7" width="13.140625" style="7" customWidth="1"/>
    <col min="8" max="8" width="9.28515625" style="7" customWidth="1"/>
    <col min="9" max="9" width="14" style="7" bestFit="1" customWidth="1"/>
    <col min="10" max="10" width="14.5703125" style="7" customWidth="1"/>
    <col min="11" max="11" width="7.42578125" customWidth="1"/>
    <col min="12" max="12" width="22.42578125" customWidth="1"/>
    <col min="13" max="13" width="14.85546875" bestFit="1" customWidth="1"/>
    <col min="14" max="14" width="22.140625" customWidth="1"/>
    <col min="36" max="36" width="15.85546875" customWidth="1"/>
  </cols>
  <sheetData>
    <row r="9" spans="2:36" x14ac:dyDescent="0.25">
      <c r="B9" s="5" t="s">
        <v>0</v>
      </c>
      <c r="C9" s="11" t="s">
        <v>41</v>
      </c>
      <c r="D9" s="11"/>
      <c r="E9" s="11"/>
      <c r="F9" s="11"/>
      <c r="G9" s="11"/>
      <c r="H9" s="11"/>
    </row>
    <row r="10" spans="2:36" x14ac:dyDescent="0.25">
      <c r="B10" s="16" t="s">
        <v>37</v>
      </c>
      <c r="C10" s="3">
        <v>46219</v>
      </c>
      <c r="D10" s="6"/>
      <c r="E10" s="6"/>
      <c r="F10" s="6"/>
      <c r="G10" s="6"/>
      <c r="H10" s="6"/>
      <c r="I10" s="6"/>
    </row>
    <row r="11" spans="2:36" ht="15.75" thickBot="1" x14ac:dyDescent="0.3"/>
    <row r="12" spans="2:36" x14ac:dyDescent="0.25">
      <c r="B12" s="31" t="s">
        <v>1</v>
      </c>
      <c r="C12" s="4" t="s">
        <v>12</v>
      </c>
      <c r="D12" s="4" t="s">
        <v>2</v>
      </c>
      <c r="E12" s="4" t="s">
        <v>13</v>
      </c>
      <c r="F12" s="4" t="s">
        <v>15</v>
      </c>
      <c r="G12" s="4" t="s">
        <v>14</v>
      </c>
      <c r="H12" s="4" t="s">
        <v>16</v>
      </c>
      <c r="I12" s="4" t="s">
        <v>17</v>
      </c>
      <c r="J12" s="4" t="s">
        <v>11</v>
      </c>
      <c r="L12" s="40" t="s">
        <v>3</v>
      </c>
      <c r="M12" s="41"/>
      <c r="N12" s="42"/>
    </row>
    <row r="13" spans="2:36" ht="15.75" customHeight="1" x14ac:dyDescent="0.25">
      <c r="B13" s="36"/>
      <c r="C13" s="9" t="str">
        <f>IFERROR(VLOOKUP(B13,Planilha4!$A$200:$J$555,2,0)," ")</f>
        <v xml:space="preserve"> </v>
      </c>
      <c r="D13" s="9" t="str">
        <f>IFERROR(VLOOKUP(B13,Planilha4!$A$200:$J$555,3,0)," ")</f>
        <v xml:space="preserve"> </v>
      </c>
      <c r="E13" s="10" t="str">
        <f>IFERROR(VLOOKUP(B13,Planilha4!$A$200:$J$555,4,0)," ")</f>
        <v xml:space="preserve"> </v>
      </c>
      <c r="F13" s="10" t="str">
        <f>IFERROR(VLOOKUP(B13,Planilha4!$A$200:$J$555,5,0)," ")</f>
        <v xml:space="preserve"> </v>
      </c>
      <c r="G13" s="10" t="str">
        <f>IFERROR(VLOOKUP(B13,Planilha4!$A$200:$J$555,6,0)," ")</f>
        <v xml:space="preserve"> </v>
      </c>
      <c r="H13" s="10" t="str">
        <f>IFERROR(VLOOKUP(B13,Planilha4!$A$200:$J$555,7,0)," ")</f>
        <v xml:space="preserve"> </v>
      </c>
      <c r="I13" s="10" t="str">
        <f>IFERROR(VLOOKUP(B13,Planilha4!$A$200:$J$555,8,0)," ")</f>
        <v xml:space="preserve"> </v>
      </c>
      <c r="J13" s="10" t="str">
        <f>IFERROR(VLOOKUP(B13,Planilha4!$A$200:$J$555,9,0)," ")</f>
        <v xml:space="preserve"> </v>
      </c>
      <c r="L13" s="1" t="s">
        <v>4</v>
      </c>
      <c r="N13" s="21"/>
      <c r="AJ13" t="str">
        <f>LEFT(B13,14)</f>
        <v/>
      </c>
    </row>
    <row r="14" spans="2:36" ht="15.75" customHeight="1" x14ac:dyDescent="0.25">
      <c r="B14" s="36"/>
      <c r="C14" s="9" t="str">
        <f>IFERROR(VLOOKUP(B14,Planilha4!$A$200:$J$555,2,0)," ")</f>
        <v xml:space="preserve"> </v>
      </c>
      <c r="D14" s="9" t="str">
        <f>IFERROR(VLOOKUP(B14,Planilha4!$A$200:$J$555,3,0)," ")</f>
        <v xml:space="preserve"> </v>
      </c>
      <c r="E14" s="10" t="str">
        <f>IFERROR(VLOOKUP(B14,Planilha4!$A$200:$J$555,4,0)," ")</f>
        <v xml:space="preserve"> </v>
      </c>
      <c r="F14" s="10" t="str">
        <f>IFERROR(VLOOKUP(B14,Planilha4!$A$200:$J$555,5,0)," ")</f>
        <v xml:space="preserve"> </v>
      </c>
      <c r="G14" s="10" t="str">
        <f>IFERROR(VLOOKUP(B14,Planilha4!$A$200:$J$555,6,0)," ")</f>
        <v xml:space="preserve"> </v>
      </c>
      <c r="H14" s="10" t="str">
        <f>IFERROR(VLOOKUP(B14,Planilha4!$A$200:$J$555,7,0)," ")</f>
        <v xml:space="preserve"> </v>
      </c>
      <c r="I14" s="10" t="str">
        <f>IFERROR(VLOOKUP(B14,Planilha4!$A$200:$J$555,8,0)," ")</f>
        <v xml:space="preserve"> </v>
      </c>
      <c r="J14" s="10" t="str">
        <f>IFERROR(VLOOKUP(B14,Planilha4!$A$200:$J$555,9,0)," ")</f>
        <v xml:space="preserve"> </v>
      </c>
      <c r="L14" s="2" t="s">
        <v>5</v>
      </c>
      <c r="M14" s="18"/>
      <c r="N14" s="21"/>
      <c r="AJ14" t="str">
        <f t="shared" ref="AJ14:AJ37" si="0">LEFT(B14,14)</f>
        <v/>
      </c>
    </row>
    <row r="15" spans="2:36" ht="15.75" customHeight="1" x14ac:dyDescent="0.25">
      <c r="B15" s="36"/>
      <c r="C15" s="9" t="str">
        <f>IFERROR(VLOOKUP(B15,Planilha4!$A$200:$J$555,2,0)," ")</f>
        <v xml:space="preserve"> </v>
      </c>
      <c r="D15" s="9" t="str">
        <f>IFERROR(VLOOKUP(B15,Planilha4!$A$200:$J$555,3,0)," ")</f>
        <v xml:space="preserve"> </v>
      </c>
      <c r="E15" s="10" t="str">
        <f>IFERROR(VLOOKUP(B15,Planilha4!$A$200:$J$555,4,0)," ")</f>
        <v xml:space="preserve"> </v>
      </c>
      <c r="F15" s="10" t="str">
        <f>IFERROR(VLOOKUP(B15,Planilha4!$A$200:$J$555,5,0)," ")</f>
        <v xml:space="preserve"> </v>
      </c>
      <c r="G15" s="10" t="str">
        <f>IFERROR(VLOOKUP(B15,Planilha4!$A$200:$J$555,6,0)," ")</f>
        <v xml:space="preserve"> </v>
      </c>
      <c r="H15" s="10" t="str">
        <f>IFERROR(VLOOKUP(B15,Planilha4!$A$200:$J$555,7,0)," ")</f>
        <v xml:space="preserve"> </v>
      </c>
      <c r="I15" s="10" t="str">
        <f>IFERROR(VLOOKUP(B15,Planilha4!$A$200:$J$555,8,0)," ")</f>
        <v xml:space="preserve"> </v>
      </c>
      <c r="J15" s="10" t="str">
        <f>IFERROR(VLOOKUP(B15,Planilha4!$A$200:$J$555,9,0)," ")</f>
        <v xml:space="preserve"> </v>
      </c>
      <c r="L15" s="2" t="s">
        <v>6</v>
      </c>
      <c r="M15" s="18"/>
      <c r="N15" s="21"/>
      <c r="AJ15" t="str">
        <f t="shared" si="0"/>
        <v/>
      </c>
    </row>
    <row r="16" spans="2:36" ht="15.75" customHeight="1" x14ac:dyDescent="0.25">
      <c r="B16" s="36"/>
      <c r="C16" s="9" t="str">
        <f>IFERROR(VLOOKUP(B16,Planilha4!$A$200:$J$555,2,0)," ")</f>
        <v xml:space="preserve"> </v>
      </c>
      <c r="D16" s="9" t="str">
        <f>IFERROR(VLOOKUP(B16,Planilha4!$A$200:$J$555,3,0)," ")</f>
        <v xml:space="preserve"> </v>
      </c>
      <c r="E16" s="10" t="str">
        <f>IFERROR(VLOOKUP(B16,Planilha4!$A$200:$J$555,4,0)," ")</f>
        <v xml:space="preserve"> </v>
      </c>
      <c r="F16" s="10" t="str">
        <f>IFERROR(VLOOKUP(B16,Planilha4!$A$200:$J$555,5,0)," ")</f>
        <v xml:space="preserve"> </v>
      </c>
      <c r="G16" s="10" t="str">
        <f>IFERROR(VLOOKUP(B16,Planilha4!$A$200:$J$555,6,0)," ")</f>
        <v xml:space="preserve"> </v>
      </c>
      <c r="H16" s="10" t="str">
        <f>IFERROR(VLOOKUP(B16,Planilha4!$A$200:$J$555,7,0)," ")</f>
        <v xml:space="preserve"> </v>
      </c>
      <c r="I16" s="10" t="str">
        <f>IFERROR(VLOOKUP(B16,Planilha4!$A$200:$J$555,8,0)," ")</f>
        <v xml:space="preserve"> </v>
      </c>
      <c r="J16" s="10" t="str">
        <f>IFERROR(VLOOKUP(B16,Planilha4!$A$200:$J$555,9,0)," ")</f>
        <v xml:space="preserve"> </v>
      </c>
      <c r="L16" s="2" t="s">
        <v>7</v>
      </c>
      <c r="M16" s="19"/>
      <c r="N16" s="21"/>
      <c r="AJ16" t="str">
        <f t="shared" si="0"/>
        <v/>
      </c>
    </row>
    <row r="17" spans="2:36" ht="15.75" customHeight="1" x14ac:dyDescent="0.25">
      <c r="B17" s="36"/>
      <c r="C17" s="9" t="str">
        <f>IFERROR(VLOOKUP(B17,Planilha4!$A$200:$J$555,2,0)," ")</f>
        <v xml:space="preserve"> </v>
      </c>
      <c r="D17" s="9" t="str">
        <f>IFERROR(VLOOKUP(B17,Planilha4!$A$200:$J$555,3,0)," ")</f>
        <v xml:space="preserve"> </v>
      </c>
      <c r="E17" s="10" t="str">
        <f>IFERROR(VLOOKUP(B17,Planilha4!$A$200:$J$555,4,0)," ")</f>
        <v xml:space="preserve"> </v>
      </c>
      <c r="F17" s="10" t="str">
        <f>IFERROR(VLOOKUP(B17,Planilha4!$A$200:$J$555,5,0)," ")</f>
        <v xml:space="preserve"> </v>
      </c>
      <c r="G17" s="10" t="str">
        <f>IFERROR(VLOOKUP(B17,Planilha4!$A$200:$J$555,6,0)," ")</f>
        <v xml:space="preserve"> </v>
      </c>
      <c r="H17" s="10" t="str">
        <f>IFERROR(VLOOKUP(B17,Planilha4!$A$200:$J$555,7,0)," ")</f>
        <v xml:space="preserve"> </v>
      </c>
      <c r="I17" s="10" t="str">
        <f>IFERROR(VLOOKUP(B17,Planilha4!$A$200:$J$555,8,0)," ")</f>
        <v xml:space="preserve"> </v>
      </c>
      <c r="J17" s="10" t="str">
        <f>IFERROR(VLOOKUP(B17,Planilha4!$A$200:$J$555,9,0)," ")</f>
        <v xml:space="preserve"> </v>
      </c>
      <c r="L17" s="2" t="s">
        <v>8</v>
      </c>
      <c r="M17" s="18"/>
      <c r="N17" s="21"/>
      <c r="AJ17" t="str">
        <f t="shared" si="0"/>
        <v/>
      </c>
    </row>
    <row r="18" spans="2:36" ht="15.75" customHeight="1" x14ac:dyDescent="0.25">
      <c r="B18" s="36"/>
      <c r="C18" s="9" t="str">
        <f>IFERROR(VLOOKUP(B18,Planilha4!$A$200:$J$555,2,0)," ")</f>
        <v xml:space="preserve"> </v>
      </c>
      <c r="D18" s="9" t="str">
        <f>IFERROR(VLOOKUP(B18,Planilha4!$A$200:$J$555,3,0)," ")</f>
        <v xml:space="preserve"> </v>
      </c>
      <c r="E18" s="10" t="str">
        <f>IFERROR(VLOOKUP(B18,Planilha4!$A$200:$J$555,4,0)," ")</f>
        <v xml:space="preserve"> </v>
      </c>
      <c r="F18" s="10" t="str">
        <f>IFERROR(VLOOKUP(B18,Planilha4!$A$200:$J$555,5,0)," ")</f>
        <v xml:space="preserve"> </v>
      </c>
      <c r="G18" s="10" t="str">
        <f>IFERROR(VLOOKUP(B18,Planilha4!$A$200:$J$555,6,0)," ")</f>
        <v xml:space="preserve"> </v>
      </c>
      <c r="H18" s="10" t="str">
        <f>IFERROR(VLOOKUP(B18,Planilha4!$A$200:$J$555,7,0)," ")</f>
        <v xml:space="preserve"> </v>
      </c>
      <c r="I18" s="10" t="str">
        <f>IFERROR(VLOOKUP(B18,Planilha4!$A$200:$J$555,8,0)," ")</f>
        <v xml:space="preserve"> </v>
      </c>
      <c r="J18" s="10" t="str">
        <f>IFERROR(VLOOKUP(B18,Planilha4!$A$200:$J$555,9,0)," ")</f>
        <v xml:space="preserve"> </v>
      </c>
      <c r="L18" s="2" t="s">
        <v>9</v>
      </c>
      <c r="M18" s="20"/>
      <c r="N18" s="21"/>
      <c r="AJ18" t="str">
        <f t="shared" si="0"/>
        <v/>
      </c>
    </row>
    <row r="19" spans="2:36" ht="15.75" customHeight="1" thickBot="1" x14ac:dyDescent="0.3">
      <c r="B19" s="36"/>
      <c r="C19" s="9" t="str">
        <f>IFERROR(VLOOKUP(B19,Planilha4!$A$200:$J$555,2,0)," ")</f>
        <v xml:space="preserve"> </v>
      </c>
      <c r="D19" s="9" t="str">
        <f>IFERROR(VLOOKUP(B19,Planilha4!$A$200:$J$555,3,0)," ")</f>
        <v xml:space="preserve"> </v>
      </c>
      <c r="E19" s="10" t="str">
        <f>IFERROR(VLOOKUP(B19,Planilha4!$A$200:$J$555,4,0)," ")</f>
        <v xml:space="preserve"> </v>
      </c>
      <c r="F19" s="10" t="str">
        <f>IFERROR(VLOOKUP(B19,Planilha4!$A$200:$J$555,5,0)," ")</f>
        <v xml:space="preserve"> </v>
      </c>
      <c r="G19" s="10" t="str">
        <f>IFERROR(VLOOKUP(B19,Planilha4!$A$200:$J$555,6,0)," ")</f>
        <v xml:space="preserve"> </v>
      </c>
      <c r="H19" s="10" t="str">
        <f>IFERROR(VLOOKUP(B19,Planilha4!$A$200:$J$555,7,0)," ")</f>
        <v xml:space="preserve"> </v>
      </c>
      <c r="I19" s="10" t="str">
        <f>IFERROR(VLOOKUP(B19,Planilha4!$A$200:$J$555,8,0)," ")</f>
        <v xml:space="preserve"> </v>
      </c>
      <c r="J19" s="10" t="str">
        <f>IFERROR(VLOOKUP(B19,Planilha4!$A$200:$J$555,9,0)," ")</f>
        <v xml:space="preserve"> </v>
      </c>
      <c r="L19" s="17"/>
      <c r="M19" s="23" t="s">
        <v>10</v>
      </c>
      <c r="N19" s="22">
        <f>SUM(J13:J150)</f>
        <v>0</v>
      </c>
      <c r="AJ19" t="str">
        <f t="shared" si="0"/>
        <v/>
      </c>
    </row>
    <row r="20" spans="2:36" ht="15.75" customHeight="1" thickBot="1" x14ac:dyDescent="0.3">
      <c r="B20" s="36"/>
      <c r="C20" s="9" t="str">
        <f>IFERROR(VLOOKUP(B20,Planilha4!$A$200:$J$555,2,0)," ")</f>
        <v xml:space="preserve"> </v>
      </c>
      <c r="D20" s="9" t="str">
        <f>IFERROR(VLOOKUP(B20,Planilha4!$A$200:$J$555,3,0)," ")</f>
        <v xml:space="preserve"> </v>
      </c>
      <c r="E20" s="10" t="str">
        <f>IFERROR(VLOOKUP(B20,Planilha4!$A$200:$J$555,4,0)," ")</f>
        <v xml:space="preserve"> </v>
      </c>
      <c r="F20" s="10" t="str">
        <f>IFERROR(VLOOKUP(B20,Planilha4!$A$200:$J$555,5,0)," ")</f>
        <v xml:space="preserve"> </v>
      </c>
      <c r="G20" s="10" t="str">
        <f>IFERROR(VLOOKUP(B20,Planilha4!$A$200:$J$555,6,0)," ")</f>
        <v xml:space="preserve"> </v>
      </c>
      <c r="H20" s="10" t="str">
        <f>IFERROR(VLOOKUP(B20,Planilha4!$A$200:$J$555,7,0)," ")</f>
        <v xml:space="preserve"> </v>
      </c>
      <c r="I20" s="10" t="str">
        <f>IFERROR(VLOOKUP(B20,Planilha4!$A$200:$J$555,8,0)," ")</f>
        <v xml:space="preserve"> </v>
      </c>
      <c r="J20" s="10" t="str">
        <f>IFERROR(VLOOKUP(B20,Planilha4!$A$200:$J$555,9,0)," ")</f>
        <v xml:space="preserve"> </v>
      </c>
      <c r="AJ20" t="str">
        <f t="shared" si="0"/>
        <v/>
      </c>
    </row>
    <row r="21" spans="2:36" ht="15.75" customHeight="1" thickBot="1" x14ac:dyDescent="0.3">
      <c r="B21" s="36"/>
      <c r="C21" s="9" t="str">
        <f>IFERROR(VLOOKUP(B21,Planilha4!$A$200:$J$555,2,0)," ")</f>
        <v xml:space="preserve"> </v>
      </c>
      <c r="D21" s="9" t="str">
        <f>IFERROR(VLOOKUP(B21,Planilha4!$A$200:$J$555,3,0)," ")</f>
        <v xml:space="preserve"> </v>
      </c>
      <c r="E21" s="10" t="str">
        <f>IFERROR(VLOOKUP(B21,Planilha4!$A$200:$J$555,4,0)," ")</f>
        <v xml:space="preserve"> </v>
      </c>
      <c r="F21" s="10" t="str">
        <f>IFERROR(VLOOKUP(B21,Planilha4!$A$200:$J$555,5,0)," ")</f>
        <v xml:space="preserve"> </v>
      </c>
      <c r="G21" s="10" t="str">
        <f>IFERROR(VLOOKUP(B21,Planilha4!$A$200:$J$555,6,0)," ")</f>
        <v xml:space="preserve"> </v>
      </c>
      <c r="H21" s="10" t="str">
        <f>IFERROR(VLOOKUP(B21,Planilha4!$A$200:$J$555,7,0)," ")</f>
        <v xml:space="preserve"> </v>
      </c>
      <c r="I21" s="10" t="str">
        <f>IFERROR(VLOOKUP(B21,Planilha4!$A$200:$J$555,8,0)," ")</f>
        <v xml:space="preserve"> </v>
      </c>
      <c r="J21" s="10" t="str">
        <f>IFERROR(VLOOKUP(B21,Planilha4!$A$200:$J$555,9,0)," ")</f>
        <v xml:space="preserve"> </v>
      </c>
      <c r="L21" s="37" t="s">
        <v>36</v>
      </c>
      <c r="M21" s="38"/>
      <c r="N21" s="39"/>
      <c r="AJ21" t="str">
        <f t="shared" si="0"/>
        <v/>
      </c>
    </row>
    <row r="22" spans="2:36" ht="15.75" customHeight="1" thickBot="1" x14ac:dyDescent="0.3">
      <c r="B22" s="36"/>
      <c r="C22" s="9" t="str">
        <f>IFERROR(VLOOKUP(B22,Planilha4!$A$200:$J$555,2,0)," ")</f>
        <v xml:space="preserve"> </v>
      </c>
      <c r="D22" s="9" t="str">
        <f>IFERROR(VLOOKUP(B22,Planilha4!$A$200:$J$555,3,0)," ")</f>
        <v xml:space="preserve"> </v>
      </c>
      <c r="E22" s="10" t="str">
        <f>IFERROR(VLOOKUP(B22,Planilha4!$A$200:$J$555,4,0)," ")</f>
        <v xml:space="preserve"> </v>
      </c>
      <c r="F22" s="10" t="str">
        <f>IFERROR(VLOOKUP(B22,Planilha4!$A$200:$J$555,5,0)," ")</f>
        <v xml:space="preserve"> </v>
      </c>
      <c r="G22" s="10" t="str">
        <f>IFERROR(VLOOKUP(B22,Planilha4!$A$200:$J$555,6,0)," ")</f>
        <v xml:space="preserve"> </v>
      </c>
      <c r="H22" s="10" t="str">
        <f>IFERROR(VLOOKUP(B22,Planilha4!$A$200:$J$555,7,0)," ")</f>
        <v xml:space="preserve"> </v>
      </c>
      <c r="I22" s="10" t="str">
        <f>IFERROR(VLOOKUP(B22,Planilha4!$A$200:$J$555,8,0)," ")</f>
        <v xml:space="preserve"> </v>
      </c>
      <c r="J22" s="10" t="str">
        <f>IFERROR(VLOOKUP(B22,Planilha4!$A$200:$J$555,9,0)," ")</f>
        <v xml:space="preserve"> </v>
      </c>
      <c r="L22" s="24" t="s">
        <v>22</v>
      </c>
      <c r="M22" s="25" t="s">
        <v>23</v>
      </c>
      <c r="N22" s="25" t="s">
        <v>24</v>
      </c>
      <c r="AJ22" t="str">
        <f t="shared" si="0"/>
        <v/>
      </c>
    </row>
    <row r="23" spans="2:36" ht="15.75" customHeight="1" thickBot="1" x14ac:dyDescent="0.3">
      <c r="B23" s="36"/>
      <c r="C23" s="9" t="str">
        <f>IFERROR(VLOOKUP(B23,Planilha4!$A$200:$J$555,2,0)," ")</f>
        <v xml:space="preserve"> </v>
      </c>
      <c r="D23" s="9" t="str">
        <f>IFERROR(VLOOKUP(B23,Planilha4!$A$200:$J$555,3,0)," ")</f>
        <v xml:space="preserve"> </v>
      </c>
      <c r="E23" s="10" t="str">
        <f>IFERROR(VLOOKUP(B23,Planilha4!$A$200:$J$555,4,0)," ")</f>
        <v xml:space="preserve"> </v>
      </c>
      <c r="F23" s="10" t="str">
        <f>IFERROR(VLOOKUP(B23,Planilha4!$A$200:$J$555,5,0)," ")</f>
        <v xml:space="preserve"> </v>
      </c>
      <c r="G23" s="10" t="str">
        <f>IFERROR(VLOOKUP(B23,Planilha4!$A$200:$J$555,6,0)," ")</f>
        <v xml:space="preserve"> </v>
      </c>
      <c r="H23" s="10" t="str">
        <f>IFERROR(VLOOKUP(B23,Planilha4!$A$200:$J$555,7,0)," ")</f>
        <v xml:space="preserve"> </v>
      </c>
      <c r="I23" s="10" t="str">
        <f>IFERROR(VLOOKUP(B23,Planilha4!$A$200:$J$555,8,0)," ")</f>
        <v xml:space="preserve"> </v>
      </c>
      <c r="J23" s="10" t="str">
        <f>IFERROR(VLOOKUP(B23,Planilha4!$A$200:$J$555,9,0)," ")</f>
        <v xml:space="preserve"> </v>
      </c>
      <c r="L23" s="28" t="s">
        <v>18</v>
      </c>
      <c r="M23" s="29">
        <v>1420</v>
      </c>
      <c r="N23" s="30" t="s">
        <v>19</v>
      </c>
      <c r="AJ23" t="str">
        <f t="shared" si="0"/>
        <v/>
      </c>
    </row>
    <row r="24" spans="2:36" ht="15.75" customHeight="1" thickBot="1" x14ac:dyDescent="0.3">
      <c r="B24" s="36"/>
      <c r="C24" s="9" t="str">
        <f>IFERROR(VLOOKUP(B24,Planilha4!$A$200:$J$555,2,0)," ")</f>
        <v xml:space="preserve"> </v>
      </c>
      <c r="D24" s="9" t="str">
        <f>IFERROR(VLOOKUP(B24,Planilha4!$A$200:$J$555,3,0)," ")</f>
        <v xml:space="preserve"> </v>
      </c>
      <c r="E24" s="10" t="str">
        <f>IFERROR(VLOOKUP(B24,Planilha4!$A$200:$J$555,4,0)," ")</f>
        <v xml:space="preserve"> </v>
      </c>
      <c r="F24" s="10" t="str">
        <f>IFERROR(VLOOKUP(B24,Planilha4!$A$200:$J$555,5,0)," ")</f>
        <v xml:space="preserve"> </v>
      </c>
      <c r="G24" s="10" t="str">
        <f>IFERROR(VLOOKUP(B24,Planilha4!$A$200:$J$555,6,0)," ")</f>
        <v xml:space="preserve"> </v>
      </c>
      <c r="H24" s="10" t="str">
        <f>IFERROR(VLOOKUP(B24,Planilha4!$A$200:$J$555,7,0)," ")</f>
        <v xml:space="preserve"> </v>
      </c>
      <c r="I24" s="10" t="str">
        <f>IFERROR(VLOOKUP(B24,Planilha4!$A$200:$J$555,8,0)," ")</f>
        <v xml:space="preserve"> </v>
      </c>
      <c r="J24" s="10" t="str">
        <f>IFERROR(VLOOKUP(B24,Planilha4!$A$200:$J$555,9,0)," ")</f>
        <v xml:space="preserve"> </v>
      </c>
      <c r="L24" s="28" t="s">
        <v>13</v>
      </c>
      <c r="M24" s="29">
        <v>115</v>
      </c>
      <c r="N24" s="30" t="s">
        <v>19</v>
      </c>
      <c r="AJ24" t="str">
        <f t="shared" si="0"/>
        <v/>
      </c>
    </row>
    <row r="25" spans="2:36" ht="15.75" customHeight="1" thickBot="1" x14ac:dyDescent="0.3">
      <c r="B25" s="36"/>
      <c r="C25" s="9" t="str">
        <f>IFERROR(VLOOKUP(B25,Planilha4!$A$200:$J$555,2,0)," ")</f>
        <v xml:space="preserve"> </v>
      </c>
      <c r="D25" s="9" t="str">
        <f>IFERROR(VLOOKUP(B25,Planilha4!$A$200:$J$555,3,0)," ")</f>
        <v xml:space="preserve"> </v>
      </c>
      <c r="E25" s="10" t="str">
        <f>IFERROR(VLOOKUP(B25,Planilha4!$A$200:$J$555,4,0)," ")</f>
        <v xml:space="preserve"> </v>
      </c>
      <c r="F25" s="10" t="str">
        <f>IFERROR(VLOOKUP(B25,Planilha4!$A$200:$J$555,5,0)," ")</f>
        <v xml:space="preserve"> </v>
      </c>
      <c r="G25" s="10" t="str">
        <f>IFERROR(VLOOKUP(B25,Planilha4!$A$200:$J$555,6,0)," ")</f>
        <v xml:space="preserve"> </v>
      </c>
      <c r="H25" s="10" t="str">
        <f>IFERROR(VLOOKUP(B25,Planilha4!$A$200:$J$555,7,0)," ")</f>
        <v xml:space="preserve"> </v>
      </c>
      <c r="I25" s="10" t="str">
        <f>IFERROR(VLOOKUP(B25,Planilha4!$A$200:$J$555,8,0)," ")</f>
        <v xml:space="preserve"> </v>
      </c>
      <c r="J25" s="10" t="str">
        <f>IFERROR(VLOOKUP(B25,Planilha4!$A$200:$J$555,9,0)," ")</f>
        <v xml:space="preserve"> </v>
      </c>
      <c r="L25" s="28" t="s">
        <v>20</v>
      </c>
      <c r="M25" s="29">
        <v>600</v>
      </c>
      <c r="N25" s="30" t="s">
        <v>1</v>
      </c>
      <c r="AJ25" t="str">
        <f t="shared" si="0"/>
        <v/>
      </c>
    </row>
    <row r="26" spans="2:36" ht="15.75" customHeight="1" thickBot="1" x14ac:dyDescent="0.3">
      <c r="B26" s="36"/>
      <c r="C26" s="9" t="str">
        <f>IFERROR(VLOOKUP(B26,Planilha4!$A$200:$J$555,2,0)," ")</f>
        <v xml:space="preserve"> </v>
      </c>
      <c r="D26" s="9" t="str">
        <f>IFERROR(VLOOKUP(B26,Planilha4!$A$200:$J$555,3,0)," ")</f>
        <v xml:space="preserve"> </v>
      </c>
      <c r="E26" s="10" t="str">
        <f>IFERROR(VLOOKUP(B26,Planilha4!$A$200:$J$555,4,0)," ")</f>
        <v xml:space="preserve"> </v>
      </c>
      <c r="F26" s="10" t="str">
        <f>IFERROR(VLOOKUP(B26,Planilha4!$A$200:$J$555,5,0)," ")</f>
        <v xml:space="preserve"> </v>
      </c>
      <c r="G26" s="10" t="str">
        <f>IFERROR(VLOOKUP(B26,Planilha4!$A$200:$J$555,6,0)," ")</f>
        <v xml:space="preserve"> </v>
      </c>
      <c r="H26" s="10" t="str">
        <f>IFERROR(VLOOKUP(B26,Planilha4!$A$200:$J$555,7,0)," ")</f>
        <v xml:space="preserve"> </v>
      </c>
      <c r="I26" s="10" t="str">
        <f>IFERROR(VLOOKUP(B26,Planilha4!$A$200:$J$555,8,0)," ")</f>
        <v xml:space="preserve"> </v>
      </c>
      <c r="J26" s="10" t="str">
        <f>IFERROR(VLOOKUP(B26,Planilha4!$A$200:$J$555,9,0)," ")</f>
        <v xml:space="preserve"> </v>
      </c>
      <c r="L26" s="28" t="s">
        <v>21</v>
      </c>
      <c r="M26" s="29">
        <v>185</v>
      </c>
      <c r="N26" s="30" t="s">
        <v>19</v>
      </c>
      <c r="AJ26" t="str">
        <f t="shared" si="0"/>
        <v/>
      </c>
    </row>
    <row r="27" spans="2:36" ht="15.75" customHeight="1" thickBot="1" x14ac:dyDescent="0.3">
      <c r="B27" s="36"/>
      <c r="C27" s="9" t="str">
        <f>IFERROR(VLOOKUP(B27,Planilha4!$A$200:$J$555,2,0)," ")</f>
        <v xml:space="preserve"> </v>
      </c>
      <c r="D27" s="9" t="str">
        <f>IFERROR(VLOOKUP(B27,Planilha4!$A$200:$J$555,3,0)," ")</f>
        <v xml:space="preserve"> </v>
      </c>
      <c r="E27" s="10" t="str">
        <f>IFERROR(VLOOKUP(B27,Planilha4!$A$200:$J$555,4,0)," ")</f>
        <v xml:space="preserve"> </v>
      </c>
      <c r="F27" s="10" t="str">
        <f>IFERROR(VLOOKUP(B27,Planilha4!$A$200:$J$555,5,0)," ")</f>
        <v xml:space="preserve"> </v>
      </c>
      <c r="G27" s="10" t="str">
        <f>IFERROR(VLOOKUP(B27,Planilha4!$A$200:$J$555,6,0)," ")</f>
        <v xml:space="preserve"> </v>
      </c>
      <c r="H27" s="10" t="str">
        <f>IFERROR(VLOOKUP(B27,Planilha4!$A$200:$J$555,7,0)," ")</f>
        <v xml:space="preserve"> </v>
      </c>
      <c r="I27" s="10" t="str">
        <f>IFERROR(VLOOKUP(B27,Planilha4!$A$200:$J$555,8,0)," ")</f>
        <v xml:space="preserve"> </v>
      </c>
      <c r="J27" s="10" t="str">
        <f>IFERROR(VLOOKUP(B27,Planilha4!$A$200:$J$555,9,0)," ")</f>
        <v xml:space="preserve"> </v>
      </c>
      <c r="L27" s="28" t="s">
        <v>29</v>
      </c>
      <c r="M27" s="29">
        <v>150</v>
      </c>
      <c r="N27" s="30" t="s">
        <v>19</v>
      </c>
      <c r="AJ27" t="str">
        <f t="shared" si="0"/>
        <v/>
      </c>
    </row>
    <row r="28" spans="2:36" ht="15.75" customHeight="1" thickBot="1" x14ac:dyDescent="0.3">
      <c r="B28" s="36"/>
      <c r="C28" s="9" t="str">
        <f>IFERROR(VLOOKUP(B28,Planilha4!$A$200:$J$555,2,0)," ")</f>
        <v xml:space="preserve"> </v>
      </c>
      <c r="D28" s="9" t="str">
        <f>IFERROR(VLOOKUP(B28,Planilha4!$A$200:$J$555,3,0)," ")</f>
        <v xml:space="preserve"> </v>
      </c>
      <c r="E28" s="10" t="str">
        <f>IFERROR(VLOOKUP(B28,Planilha4!$A$200:$J$555,4,0)," ")</f>
        <v xml:space="preserve"> </v>
      </c>
      <c r="F28" s="10" t="str">
        <f>IFERROR(VLOOKUP(B28,Planilha4!$A$200:$J$555,5,0)," ")</f>
        <v xml:space="preserve"> </v>
      </c>
      <c r="G28" s="10" t="str">
        <f>IFERROR(VLOOKUP(B28,Planilha4!$A$200:$J$555,6,0)," ")</f>
        <v xml:space="preserve"> </v>
      </c>
      <c r="H28" s="10" t="str">
        <f>IFERROR(VLOOKUP(B28,Planilha4!$A$200:$J$555,7,0)," ")</f>
        <v xml:space="preserve"> </v>
      </c>
      <c r="I28" s="10" t="str">
        <f>IFERROR(VLOOKUP(B28,Planilha4!$A$200:$J$555,8,0)," ")</f>
        <v xml:space="preserve"> </v>
      </c>
      <c r="J28" s="10" t="str">
        <f>IFERROR(VLOOKUP(B28,Planilha4!$A$200:$J$555,9,0)," ")</f>
        <v xml:space="preserve"> </v>
      </c>
      <c r="AJ28" t="str">
        <f t="shared" si="0"/>
        <v/>
      </c>
    </row>
    <row r="29" spans="2:36" ht="15.75" customHeight="1" thickBot="1" x14ac:dyDescent="0.3">
      <c r="B29" s="36"/>
      <c r="C29" s="9" t="str">
        <f>IFERROR(VLOOKUP(B29,Planilha4!$A$200:$J$555,2,0)," ")</f>
        <v xml:space="preserve"> </v>
      </c>
      <c r="D29" s="9" t="str">
        <f>IFERROR(VLOOKUP(B29,Planilha4!$A$200:$J$555,3,0)," ")</f>
        <v xml:space="preserve"> </v>
      </c>
      <c r="E29" s="10" t="str">
        <f>IFERROR(VLOOKUP(B29,Planilha4!$A$200:$J$555,4,0)," ")</f>
        <v xml:space="preserve"> </v>
      </c>
      <c r="F29" s="10" t="str">
        <f>IFERROR(VLOOKUP(B29,Planilha4!$A$200:$J$555,5,0)," ")</f>
        <v xml:space="preserve"> </v>
      </c>
      <c r="G29" s="10" t="str">
        <f>IFERROR(VLOOKUP(B29,Planilha4!$A$200:$J$555,6,0)," ")</f>
        <v xml:space="preserve"> </v>
      </c>
      <c r="H29" s="10" t="str">
        <f>IFERROR(VLOOKUP(B29,Planilha4!$A$200:$J$555,7,0)," ")</f>
        <v xml:space="preserve"> </v>
      </c>
      <c r="I29" s="10" t="str">
        <f>IFERROR(VLOOKUP(B29,Planilha4!$A$200:$J$555,8,0)," ")</f>
        <v xml:space="preserve"> </v>
      </c>
      <c r="J29" s="10" t="str">
        <f>IFERROR(VLOOKUP(B29,Planilha4!$A$200:$J$555,9,0)," ")</f>
        <v xml:space="preserve"> </v>
      </c>
      <c r="L29" s="37" t="s">
        <v>25</v>
      </c>
      <c r="M29" s="38"/>
      <c r="N29" s="39"/>
      <c r="AJ29" t="str">
        <f t="shared" si="0"/>
        <v/>
      </c>
    </row>
    <row r="30" spans="2:36" ht="15.75" customHeight="1" thickBot="1" x14ac:dyDescent="0.3">
      <c r="B30" s="36"/>
      <c r="C30" s="9" t="str">
        <f>IFERROR(VLOOKUP(B30,Planilha4!$A$200:$J$555,2,0)," ")</f>
        <v xml:space="preserve"> </v>
      </c>
      <c r="D30" s="9" t="str">
        <f>IFERROR(VLOOKUP(B30,Planilha4!$A$200:$J$555,3,0)," ")</f>
        <v xml:space="preserve"> </v>
      </c>
      <c r="E30" s="10" t="str">
        <f>IFERROR(VLOOKUP(B30,Planilha4!$A$200:$J$555,4,0)," ")</f>
        <v xml:space="preserve"> </v>
      </c>
      <c r="F30" s="10" t="str">
        <f>IFERROR(VLOOKUP(B30,Planilha4!$A$200:$J$555,5,0)," ")</f>
        <v xml:space="preserve"> </v>
      </c>
      <c r="G30" s="10" t="str">
        <f>IFERROR(VLOOKUP(B30,Planilha4!$A$200:$J$555,6,0)," ")</f>
        <v xml:space="preserve"> </v>
      </c>
      <c r="H30" s="10" t="str">
        <f>IFERROR(VLOOKUP(B30,Planilha4!$A$200:$J$555,7,0)," ")</f>
        <v xml:space="preserve"> </v>
      </c>
      <c r="I30" s="10" t="str">
        <f>IFERROR(VLOOKUP(B30,Planilha4!$A$200:$J$555,8,0)," ")</f>
        <v xml:space="preserve"> </v>
      </c>
      <c r="J30" s="10" t="str">
        <f>IFERROR(VLOOKUP(B30,Planilha4!$A$200:$J$555,9,0)," ")</f>
        <v xml:space="preserve"> </v>
      </c>
      <c r="L30" s="13" t="s">
        <v>22</v>
      </c>
      <c r="M30" s="12" t="s">
        <v>23</v>
      </c>
      <c r="N30" s="12" t="s">
        <v>24</v>
      </c>
      <c r="AJ30" t="str">
        <f t="shared" si="0"/>
        <v/>
      </c>
    </row>
    <row r="31" spans="2:36" ht="15.75" customHeight="1" thickBot="1" x14ac:dyDescent="0.3">
      <c r="B31" s="36"/>
      <c r="C31" s="9" t="str">
        <f>IFERROR(VLOOKUP(B31,Planilha4!$A$200:$J$555,2,0)," ")</f>
        <v xml:space="preserve"> </v>
      </c>
      <c r="D31" s="9" t="str">
        <f>IFERROR(VLOOKUP(B31,Planilha4!$A$200:$J$555,3,0)," ")</f>
        <v xml:space="preserve"> </v>
      </c>
      <c r="E31" s="10" t="str">
        <f>IFERROR(VLOOKUP(B31,Planilha4!$A$200:$J$555,4,0)," ")</f>
        <v xml:space="preserve"> </v>
      </c>
      <c r="F31" s="10" t="str">
        <f>IFERROR(VLOOKUP(B31,Planilha4!$A$200:$J$555,5,0)," ")</f>
        <v xml:space="preserve"> </v>
      </c>
      <c r="G31" s="10" t="str">
        <f>IFERROR(VLOOKUP(B31,Planilha4!$A$200:$J$555,6,0)," ")</f>
        <v xml:space="preserve"> </v>
      </c>
      <c r="H31" s="10" t="str">
        <f>IFERROR(VLOOKUP(B31,Planilha4!$A$200:$J$555,7,0)," ")</f>
        <v xml:space="preserve"> </v>
      </c>
      <c r="I31" s="10" t="str">
        <f>IFERROR(VLOOKUP(B31,Planilha4!$A$200:$J$555,8,0)," ")</f>
        <v xml:space="preserve"> </v>
      </c>
      <c r="J31" s="10" t="str">
        <f>IFERROR(VLOOKUP(B31,Planilha4!$A$200:$J$555,9,0)," ")</f>
        <v xml:space="preserve"> </v>
      </c>
      <c r="L31" s="14" t="s">
        <v>26</v>
      </c>
      <c r="M31" s="27">
        <v>600</v>
      </c>
      <c r="N31" s="15" t="s">
        <v>1</v>
      </c>
      <c r="AJ31" t="str">
        <f t="shared" si="0"/>
        <v/>
      </c>
    </row>
    <row r="32" spans="2:36" ht="15.75" customHeight="1" thickBot="1" x14ac:dyDescent="0.3">
      <c r="B32" s="36"/>
      <c r="C32" s="9" t="str">
        <f>IFERROR(VLOOKUP(B32,Planilha4!$A$200:$J$555,2,0)," ")</f>
        <v xml:space="preserve"> </v>
      </c>
      <c r="D32" s="9" t="str">
        <f>IFERROR(VLOOKUP(B32,Planilha4!$A$200:$J$555,3,0)," ")</f>
        <v xml:space="preserve"> </v>
      </c>
      <c r="E32" s="10" t="str">
        <f>IFERROR(VLOOKUP(B32,Planilha4!$A$200:$J$555,4,0)," ")</f>
        <v xml:space="preserve"> </v>
      </c>
      <c r="F32" s="10" t="str">
        <f>IFERROR(VLOOKUP(B32,Planilha4!$A$200:$J$555,5,0)," ")</f>
        <v xml:space="preserve"> </v>
      </c>
      <c r="G32" s="10" t="str">
        <f>IFERROR(VLOOKUP(B32,Planilha4!$A$200:$J$555,6,0)," ")</f>
        <v xml:space="preserve"> </v>
      </c>
      <c r="H32" s="10" t="str">
        <f>IFERROR(VLOOKUP(B32,Planilha4!$A$200:$J$555,7,0)," ")</f>
        <v xml:space="preserve"> </v>
      </c>
      <c r="I32" s="10" t="str">
        <f>IFERROR(VLOOKUP(B32,Planilha4!$A$200:$J$555,8,0)," ")</f>
        <v xml:space="preserve"> </v>
      </c>
      <c r="J32" s="10" t="str">
        <f>IFERROR(VLOOKUP(B32,Planilha4!$A$200:$J$555,9,0)," ")</f>
        <v xml:space="preserve"> </v>
      </c>
      <c r="L32" s="14" t="s">
        <v>27</v>
      </c>
      <c r="M32" s="27">
        <v>600</v>
      </c>
      <c r="N32" s="15" t="s">
        <v>1</v>
      </c>
      <c r="AJ32" t="str">
        <f t="shared" si="0"/>
        <v/>
      </c>
    </row>
    <row r="33" spans="2:36" ht="15.75" customHeight="1" thickBot="1" x14ac:dyDescent="0.3">
      <c r="B33" s="36"/>
      <c r="C33" s="9" t="str">
        <f>IFERROR(VLOOKUP(B33,Planilha4!$A$200:$J$555,2,0)," ")</f>
        <v xml:space="preserve"> </v>
      </c>
      <c r="D33" s="9" t="str">
        <f>IFERROR(VLOOKUP(B33,Planilha4!$A$200:$J$555,3,0)," ")</f>
        <v xml:space="preserve"> </v>
      </c>
      <c r="E33" s="10" t="str">
        <f>IFERROR(VLOOKUP(B33,Planilha4!$A$200:$J$555,4,0)," ")</f>
        <v xml:space="preserve"> </v>
      </c>
      <c r="F33" s="10" t="str">
        <f>IFERROR(VLOOKUP(B33,Planilha4!$A$200:$J$555,5,0)," ")</f>
        <v xml:space="preserve"> </v>
      </c>
      <c r="G33" s="10" t="str">
        <f>IFERROR(VLOOKUP(B33,Planilha4!$A$200:$J$555,6,0)," ")</f>
        <v xml:space="preserve"> </v>
      </c>
      <c r="H33" s="10" t="str">
        <f>IFERROR(VLOOKUP(B33,Planilha4!$A$200:$J$555,7,0)," ")</f>
        <v xml:space="preserve"> </v>
      </c>
      <c r="I33" s="10" t="str">
        <f>IFERROR(VLOOKUP(B33,Planilha4!$A$200:$J$555,8,0)," ")</f>
        <v xml:space="preserve"> </v>
      </c>
      <c r="J33" s="10" t="str">
        <f>IFERROR(VLOOKUP(B33,Planilha4!$A$200:$J$555,9,0)," ")</f>
        <v xml:space="preserve"> </v>
      </c>
      <c r="L33" s="14" t="s">
        <v>28</v>
      </c>
      <c r="M33" s="27">
        <v>850</v>
      </c>
      <c r="N33" s="15" t="s">
        <v>1</v>
      </c>
      <c r="AJ33" t="str">
        <f>LEFT(B33,14)</f>
        <v/>
      </c>
    </row>
    <row r="34" spans="2:36" ht="15.75" customHeight="1" x14ac:dyDescent="0.25">
      <c r="B34" s="36"/>
      <c r="C34" s="9" t="str">
        <f>IFERROR(VLOOKUP(B34,Planilha4!$A$200:$J$555,2,0)," ")</f>
        <v xml:space="preserve"> </v>
      </c>
      <c r="D34" s="9" t="str">
        <f>IFERROR(VLOOKUP(B34,Planilha4!$A$200:$J$555,3,0)," ")</f>
        <v xml:space="preserve"> </v>
      </c>
      <c r="E34" s="10" t="str">
        <f>IFERROR(VLOOKUP(B34,Planilha4!$A$200:$J$555,4,0)," ")</f>
        <v xml:space="preserve"> </v>
      </c>
      <c r="F34" s="10" t="str">
        <f>IFERROR(VLOOKUP(B34,Planilha4!$A$200:$J$555,5,0)," ")</f>
        <v xml:space="preserve"> </v>
      </c>
      <c r="G34" s="10" t="str">
        <f>IFERROR(VLOOKUP(B34,Planilha4!$A$200:$J$555,6,0)," ")</f>
        <v xml:space="preserve"> </v>
      </c>
      <c r="H34" s="10" t="str">
        <f>IFERROR(VLOOKUP(B34,Planilha4!$A$200:$J$555,7,0)," ")</f>
        <v xml:space="preserve"> </v>
      </c>
      <c r="I34" s="10" t="str">
        <f>IFERROR(VLOOKUP(B34,Planilha4!$A$200:$J$555,8,0)," ")</f>
        <v xml:space="preserve"> </v>
      </c>
      <c r="J34" s="10" t="str">
        <f>IFERROR(VLOOKUP(B34,Planilha4!$A$200:$J$555,9,0)," ")</f>
        <v xml:space="preserve"> </v>
      </c>
      <c r="AJ34" t="str">
        <f t="shared" si="0"/>
        <v/>
      </c>
    </row>
    <row r="35" spans="2:36" ht="15.75" customHeight="1" x14ac:dyDescent="0.25">
      <c r="B35" s="36"/>
      <c r="C35" s="9" t="str">
        <f>IFERROR(VLOOKUP(B35,Planilha4!$A$200:$J$555,2,0)," ")</f>
        <v xml:space="preserve"> </v>
      </c>
      <c r="D35" s="9" t="str">
        <f>IFERROR(VLOOKUP(B35,Planilha4!$A$200:$J$555,3,0)," ")</f>
        <v xml:space="preserve"> </v>
      </c>
      <c r="E35" s="10" t="str">
        <f>IFERROR(VLOOKUP(B35,Planilha4!$A$200:$J$555,4,0)," ")</f>
        <v xml:space="preserve"> </v>
      </c>
      <c r="F35" s="10" t="str">
        <f>IFERROR(VLOOKUP(B35,Planilha4!$A$200:$J$555,5,0)," ")</f>
        <v xml:space="preserve"> </v>
      </c>
      <c r="G35" s="10" t="str">
        <f>IFERROR(VLOOKUP(B35,Planilha4!$A$200:$J$555,6,0)," ")</f>
        <v xml:space="preserve"> </v>
      </c>
      <c r="H35" s="10" t="str">
        <f>IFERROR(VLOOKUP(B35,Planilha4!$A$200:$J$555,7,0)," ")</f>
        <v xml:space="preserve"> </v>
      </c>
      <c r="I35" s="10" t="str">
        <f>IFERROR(VLOOKUP(B35,Planilha4!$A$200:$J$555,8,0)," ")</f>
        <v xml:space="preserve"> </v>
      </c>
      <c r="J35" s="10" t="str">
        <f>IFERROR(VLOOKUP(B35,Planilha4!$A$200:$J$555,9,0)," ")</f>
        <v xml:space="preserve"> </v>
      </c>
      <c r="L35" t="s">
        <v>39</v>
      </c>
      <c r="AJ35" t="str">
        <f t="shared" si="0"/>
        <v/>
      </c>
    </row>
    <row r="36" spans="2:36" ht="15.75" customHeight="1" x14ac:dyDescent="0.25">
      <c r="B36" s="36"/>
      <c r="C36" s="9" t="str">
        <f>IFERROR(VLOOKUP(B36,Planilha4!$A$200:$J$555,2,0)," ")</f>
        <v xml:space="preserve"> </v>
      </c>
      <c r="D36" s="9" t="str">
        <f>IFERROR(VLOOKUP(B36,Planilha4!$A$200:$J$555,3,0)," ")</f>
        <v xml:space="preserve"> </v>
      </c>
      <c r="E36" s="10" t="str">
        <f>IFERROR(VLOOKUP(B36,Planilha4!$A$200:$J$555,4,0)," ")</f>
        <v xml:space="preserve"> </v>
      </c>
      <c r="F36" s="10" t="str">
        <f>IFERROR(VLOOKUP(B36,Planilha4!$A$200:$J$555,5,0)," ")</f>
        <v xml:space="preserve"> </v>
      </c>
      <c r="G36" s="10" t="str">
        <f>IFERROR(VLOOKUP(B36,Planilha4!$A$200:$J$555,6,0)," ")</f>
        <v xml:space="preserve"> </v>
      </c>
      <c r="H36" s="10" t="str">
        <f>IFERROR(VLOOKUP(B36,Planilha4!$A$200:$J$555,7,0)," ")</f>
        <v xml:space="preserve"> </v>
      </c>
      <c r="I36" s="10" t="str">
        <f>IFERROR(VLOOKUP(B36,Planilha4!$A$200:$J$555,8,0)," ")</f>
        <v xml:space="preserve"> </v>
      </c>
      <c r="J36" s="10" t="str">
        <f>IFERROR(VLOOKUP(B36,Planilha4!$A$200:$J$555,9,0)," ")</f>
        <v xml:space="preserve"> </v>
      </c>
      <c r="L36" t="s">
        <v>38</v>
      </c>
      <c r="AJ36" t="str">
        <f t="shared" si="0"/>
        <v/>
      </c>
    </row>
    <row r="37" spans="2:36" ht="15.75" customHeight="1" x14ac:dyDescent="0.25">
      <c r="B37" s="36"/>
      <c r="C37" s="9" t="str">
        <f>IFERROR(VLOOKUP(B37,Planilha4!$A$200:$J$555,2,0)," ")</f>
        <v xml:space="preserve"> </v>
      </c>
      <c r="D37" s="9" t="str">
        <f>IFERROR(VLOOKUP(B37,Planilha4!$A$200:$J$555,3,0)," ")</f>
        <v xml:space="preserve"> </v>
      </c>
      <c r="E37" s="10" t="str">
        <f>IFERROR(VLOOKUP(B37,Planilha4!$A$200:$J$555,4,0)," ")</f>
        <v xml:space="preserve"> </v>
      </c>
      <c r="F37" s="10" t="str">
        <f>IFERROR(VLOOKUP(B37,Planilha4!$A$200:$J$555,5,0)," ")</f>
        <v xml:space="preserve"> </v>
      </c>
      <c r="G37" s="10" t="str">
        <f>IFERROR(VLOOKUP(B37,Planilha4!$A$200:$J$555,6,0)," ")</f>
        <v xml:space="preserve"> </v>
      </c>
      <c r="H37" s="10" t="str">
        <f>IFERROR(VLOOKUP(B37,Planilha4!$A$200:$J$555,7,0)," ")</f>
        <v xml:space="preserve"> </v>
      </c>
      <c r="I37" s="10" t="str">
        <f>IFERROR(VLOOKUP(B37,Planilha4!$A$200:$J$555,8,0)," ")</f>
        <v xml:space="preserve"> </v>
      </c>
      <c r="J37" s="10" t="str">
        <f>IFERROR(VLOOKUP(B37,Planilha4!$A$200:$J$555,9,0)," ")</f>
        <v xml:space="preserve"> </v>
      </c>
      <c r="AJ37" t="str">
        <f t="shared" si="0"/>
        <v/>
      </c>
    </row>
    <row r="38" spans="2:36" ht="15.75" customHeight="1" x14ac:dyDescent="0.25">
      <c r="B38" s="36"/>
      <c r="C38" s="9" t="str">
        <f>IFERROR(VLOOKUP(B38,Planilha4!$A$200:$J$555,2,0)," ")</f>
        <v xml:space="preserve"> </v>
      </c>
      <c r="D38" s="9" t="str">
        <f>IFERROR(VLOOKUP(B38,Planilha4!$A$200:$J$555,3,0)," ")</f>
        <v xml:space="preserve"> </v>
      </c>
      <c r="E38" s="10" t="str">
        <f>IFERROR(VLOOKUP(B38,Planilha4!$A$200:$J$555,4,0)," ")</f>
        <v xml:space="preserve"> </v>
      </c>
      <c r="F38" s="10" t="str">
        <f>IFERROR(VLOOKUP(B38,Planilha4!$A$200:$J$555,5,0)," ")</f>
        <v xml:space="preserve"> </v>
      </c>
      <c r="G38" s="10" t="str">
        <f>IFERROR(VLOOKUP(B38,Planilha4!$A$200:$J$555,6,0)," ")</f>
        <v xml:space="preserve"> </v>
      </c>
      <c r="H38" s="10" t="str">
        <f>IFERROR(VLOOKUP(B38,Planilha4!$A$200:$J$555,7,0)," ")</f>
        <v xml:space="preserve"> </v>
      </c>
      <c r="I38" s="10" t="str">
        <f>IFERROR(VLOOKUP(B38,Planilha4!$A$200:$J$555,8,0)," ")</f>
        <v xml:space="preserve"> </v>
      </c>
      <c r="J38" s="10" t="str">
        <f>IFERROR(VLOOKUP(B38,Planilha4!$A$200:$J$555,9,0)," ")</f>
        <v xml:space="preserve"> </v>
      </c>
    </row>
    <row r="39" spans="2:36" ht="15.75" customHeight="1" x14ac:dyDescent="0.25">
      <c r="B39" s="36"/>
      <c r="C39" s="9" t="str">
        <f>IFERROR(VLOOKUP(B39,Planilha4!$A$200:$J$555,2,0)," ")</f>
        <v xml:space="preserve"> </v>
      </c>
      <c r="D39" s="9" t="str">
        <f>IFERROR(VLOOKUP(B39,Planilha4!$A$200:$J$555,3,0)," ")</f>
        <v xml:space="preserve"> </v>
      </c>
      <c r="E39" s="10" t="str">
        <f>IFERROR(VLOOKUP(B39,Planilha4!$A$200:$J$555,4,0)," ")</f>
        <v xml:space="preserve"> </v>
      </c>
      <c r="F39" s="10" t="str">
        <f>IFERROR(VLOOKUP(B39,Planilha4!$A$200:$J$555,5,0)," ")</f>
        <v xml:space="preserve"> </v>
      </c>
      <c r="G39" s="10" t="str">
        <f>IFERROR(VLOOKUP(B39,Planilha4!$A$200:$J$555,6,0)," ")</f>
        <v xml:space="preserve"> </v>
      </c>
      <c r="H39" s="10" t="str">
        <f>IFERROR(VLOOKUP(B39,Planilha4!$A$200:$J$555,7,0)," ")</f>
        <v xml:space="preserve"> </v>
      </c>
      <c r="I39" s="10" t="str">
        <f>IFERROR(VLOOKUP(B39,Planilha4!$A$200:$J$555,8,0)," ")</f>
        <v xml:space="preserve"> </v>
      </c>
      <c r="J39" s="10" t="str">
        <f>IFERROR(VLOOKUP(B39,Planilha4!$A$200:$J$555,9,0)," ")</f>
        <v xml:space="preserve"> </v>
      </c>
    </row>
    <row r="40" spans="2:36" ht="15.75" customHeight="1" x14ac:dyDescent="0.25">
      <c r="B40" s="36"/>
      <c r="C40" s="9" t="str">
        <f>IFERROR(VLOOKUP(B40,Planilha4!$A$200:$J$555,2,0)," ")</f>
        <v xml:space="preserve"> </v>
      </c>
      <c r="D40" s="9" t="str">
        <f>IFERROR(VLOOKUP(B40,Planilha4!$A$200:$J$555,3,0)," ")</f>
        <v xml:space="preserve"> </v>
      </c>
      <c r="E40" s="10" t="str">
        <f>IFERROR(VLOOKUP(B40,Planilha4!$A$200:$J$555,4,0)," ")</f>
        <v xml:space="preserve"> </v>
      </c>
      <c r="F40" s="10" t="str">
        <f>IFERROR(VLOOKUP(B40,Planilha4!$A$200:$J$555,5,0)," ")</f>
        <v xml:space="preserve"> </v>
      </c>
      <c r="G40" s="10" t="str">
        <f>IFERROR(VLOOKUP(B40,Planilha4!$A$200:$J$555,6,0)," ")</f>
        <v xml:space="preserve"> </v>
      </c>
      <c r="H40" s="10" t="str">
        <f>IFERROR(VLOOKUP(B40,Planilha4!$A$200:$J$555,7,0)," ")</f>
        <v xml:space="preserve"> </v>
      </c>
      <c r="I40" s="10" t="str">
        <f>IFERROR(VLOOKUP(B40,Planilha4!$A$200:$J$555,8,0)," ")</f>
        <v xml:space="preserve"> </v>
      </c>
      <c r="J40" s="10" t="str">
        <f>IFERROR(VLOOKUP(B40,Planilha4!$A$200:$J$555,9,0)," ")</f>
        <v xml:space="preserve"> </v>
      </c>
    </row>
    <row r="41" spans="2:36" ht="15.75" customHeight="1" x14ac:dyDescent="0.25">
      <c r="B41" s="36"/>
      <c r="C41" s="9" t="str">
        <f>IFERROR(VLOOKUP(B41,Planilha4!$A$200:$J$555,2,0)," ")</f>
        <v xml:space="preserve"> </v>
      </c>
      <c r="D41" s="9" t="str">
        <f>IFERROR(VLOOKUP(B41,Planilha4!$A$200:$J$555,3,0)," ")</f>
        <v xml:space="preserve"> </v>
      </c>
      <c r="E41" s="10" t="str">
        <f>IFERROR(VLOOKUP(B41,Planilha4!$A$200:$J$555,4,0)," ")</f>
        <v xml:space="preserve"> </v>
      </c>
      <c r="F41" s="10" t="str">
        <f>IFERROR(VLOOKUP(B41,Planilha4!$A$200:$J$555,5,0)," ")</f>
        <v xml:space="preserve"> </v>
      </c>
      <c r="G41" s="10" t="str">
        <f>IFERROR(VLOOKUP(B41,Planilha4!$A$200:$J$555,6,0)," ")</f>
        <v xml:space="preserve"> </v>
      </c>
      <c r="H41" s="10" t="str">
        <f>IFERROR(VLOOKUP(B41,Planilha4!$A$200:$J$555,7,0)," ")</f>
        <v xml:space="preserve"> </v>
      </c>
      <c r="I41" s="10" t="str">
        <f>IFERROR(VLOOKUP(B41,Planilha4!$A$200:$J$555,8,0)," ")</f>
        <v xml:space="preserve"> </v>
      </c>
      <c r="J41" s="10" t="str">
        <f>IFERROR(VLOOKUP(B41,Planilha4!$A$200:$J$555,9,0)," ")</f>
        <v xml:space="preserve"> </v>
      </c>
    </row>
    <row r="42" spans="2:36" ht="15.75" customHeight="1" x14ac:dyDescent="0.25">
      <c r="B42" s="36"/>
      <c r="C42" s="9" t="str">
        <f>IFERROR(VLOOKUP(B42,Planilha4!$A$200:$J$555,2,0)," ")</f>
        <v xml:space="preserve"> </v>
      </c>
      <c r="D42" s="9" t="str">
        <f>IFERROR(VLOOKUP(B42,Planilha4!$A$200:$J$555,3,0)," ")</f>
        <v xml:space="preserve"> </v>
      </c>
      <c r="E42" s="10" t="str">
        <f>IFERROR(VLOOKUP(B42,Planilha4!$A$200:$J$555,4,0)," ")</f>
        <v xml:space="preserve"> </v>
      </c>
      <c r="F42" s="10" t="str">
        <f>IFERROR(VLOOKUP(B42,Planilha4!$A$200:$J$555,5,0)," ")</f>
        <v xml:space="preserve"> </v>
      </c>
      <c r="G42" s="10" t="str">
        <f>IFERROR(VLOOKUP(B42,Planilha4!$A$200:$J$555,6,0)," ")</f>
        <v xml:space="preserve"> </v>
      </c>
      <c r="H42" s="10" t="str">
        <f>IFERROR(VLOOKUP(B42,Planilha4!$A$200:$J$555,7,0)," ")</f>
        <v xml:space="preserve"> </v>
      </c>
      <c r="I42" s="10" t="str">
        <f>IFERROR(VLOOKUP(B42,Planilha4!$A$200:$J$555,8,0)," ")</f>
        <v xml:space="preserve"> </v>
      </c>
      <c r="J42" s="10" t="str">
        <f>IFERROR(VLOOKUP(B42,Planilha4!$A$200:$J$555,9,0)," ")</f>
        <v xml:space="preserve"> </v>
      </c>
    </row>
    <row r="43" spans="2:36" x14ac:dyDescent="0.25">
      <c r="B43" s="36"/>
      <c r="C43" s="9" t="str">
        <f>IFERROR(VLOOKUP(B43,Planilha4!$A$200:$J$555,2,0)," ")</f>
        <v xml:space="preserve"> </v>
      </c>
      <c r="D43" s="9" t="str">
        <f>IFERROR(VLOOKUP(B43,Planilha4!$A$200:$J$555,3,0)," ")</f>
        <v xml:space="preserve"> </v>
      </c>
      <c r="E43" s="10" t="str">
        <f>IFERROR(VLOOKUP(B43,Planilha4!$A$200:$J$555,4,0)," ")</f>
        <v xml:space="preserve"> </v>
      </c>
      <c r="F43" s="10" t="str">
        <f>IFERROR(VLOOKUP(B43,Planilha4!$A$200:$J$555,5,0)," ")</f>
        <v xml:space="preserve"> </v>
      </c>
      <c r="G43" s="10" t="str">
        <f>IFERROR(VLOOKUP(B43,Planilha4!$A$200:$J$555,6,0)," ")</f>
        <v xml:space="preserve"> </v>
      </c>
      <c r="H43" s="10" t="str">
        <f>IFERROR(VLOOKUP(B43,Planilha4!$A$200:$J$555,7,0)," ")</f>
        <v xml:space="preserve"> </v>
      </c>
      <c r="I43" s="10" t="str">
        <f>IFERROR(VLOOKUP(B43,Planilha4!$A$200:$J$555,8,0)," ")</f>
        <v xml:space="preserve"> </v>
      </c>
      <c r="J43" s="10" t="str">
        <f>IFERROR(VLOOKUP(B43,Planilha4!$A$200:$J$555,9,0)," ")</f>
        <v xml:space="preserve"> </v>
      </c>
    </row>
    <row r="44" spans="2:36" x14ac:dyDescent="0.25">
      <c r="B44" s="36"/>
      <c r="C44" s="9" t="str">
        <f>IFERROR(VLOOKUP(B44,Planilha4!$A$200:$J$555,2,0)," ")</f>
        <v xml:space="preserve"> </v>
      </c>
      <c r="D44" s="9" t="str">
        <f>IFERROR(VLOOKUP(B44,Planilha4!$A$200:$J$555,3,0)," ")</f>
        <v xml:space="preserve"> </v>
      </c>
      <c r="E44" s="10" t="str">
        <f>IFERROR(VLOOKUP(B44,Planilha4!$A$200:$J$555,4,0)," ")</f>
        <v xml:space="preserve"> </v>
      </c>
      <c r="F44" s="10" t="str">
        <f>IFERROR(VLOOKUP(B44,Planilha4!$A$200:$J$555,5,0)," ")</f>
        <v xml:space="preserve"> </v>
      </c>
      <c r="G44" s="10" t="str">
        <f>IFERROR(VLOOKUP(B44,Planilha4!$A$200:$J$555,6,0)," ")</f>
        <v xml:space="preserve"> </v>
      </c>
      <c r="H44" s="10" t="str">
        <f>IFERROR(VLOOKUP(B44,Planilha4!$A$200:$J$555,7,0)," ")</f>
        <v xml:space="preserve"> </v>
      </c>
      <c r="I44" s="10" t="str">
        <f>IFERROR(VLOOKUP(B44,Planilha4!$A$200:$J$555,8,0)," ")</f>
        <v xml:space="preserve"> </v>
      </c>
      <c r="J44" s="10" t="str">
        <f>IFERROR(VLOOKUP(B44,Planilha4!$A$200:$J$555,9,0)," ")</f>
        <v xml:space="preserve"> </v>
      </c>
    </row>
    <row r="45" spans="2:36" x14ac:dyDescent="0.25">
      <c r="B45" s="36"/>
      <c r="C45" s="9" t="str">
        <f>IFERROR(VLOOKUP(B45,Planilha4!$A$200:$J$555,2,0)," ")</f>
        <v xml:space="preserve"> </v>
      </c>
      <c r="D45" s="9" t="str">
        <f>IFERROR(VLOOKUP(B45,Planilha4!$A$200:$J$555,3,0)," ")</f>
        <v xml:space="preserve"> </v>
      </c>
      <c r="E45" s="10" t="str">
        <f>IFERROR(VLOOKUP(B45,Planilha4!$A$200:$J$555,4,0)," ")</f>
        <v xml:space="preserve"> </v>
      </c>
      <c r="F45" s="10" t="str">
        <f>IFERROR(VLOOKUP(B45,Planilha4!$A$200:$J$555,5,0)," ")</f>
        <v xml:space="preserve"> </v>
      </c>
      <c r="G45" s="10" t="str">
        <f>IFERROR(VLOOKUP(B45,Planilha4!$A$200:$J$555,6,0)," ")</f>
        <v xml:space="preserve"> </v>
      </c>
      <c r="H45" s="10" t="str">
        <f>IFERROR(VLOOKUP(B45,Planilha4!$A$200:$J$555,7,0)," ")</f>
        <v xml:space="preserve"> </v>
      </c>
      <c r="I45" s="10" t="str">
        <f>IFERROR(VLOOKUP(B45,Planilha4!$A$200:$J$555,8,0)," ")</f>
        <v xml:space="preserve"> </v>
      </c>
      <c r="J45" s="10" t="str">
        <f>IFERROR(VLOOKUP(B45,Planilha4!$A$200:$J$555,9,0)," ")</f>
        <v xml:space="preserve"> </v>
      </c>
    </row>
    <row r="46" spans="2:36" x14ac:dyDescent="0.25">
      <c r="B46" s="36"/>
      <c r="C46" s="9" t="str">
        <f>IFERROR(VLOOKUP(B46,Planilha4!$A$200:$J$555,2,0)," ")</f>
        <v xml:space="preserve"> </v>
      </c>
      <c r="D46" s="9" t="str">
        <f>IFERROR(VLOOKUP(B46,Planilha4!$A$200:$J$555,3,0)," ")</f>
        <v xml:space="preserve"> </v>
      </c>
      <c r="E46" s="10" t="str">
        <f>IFERROR(VLOOKUP(B46,Planilha4!$A$200:$J$555,4,0)," ")</f>
        <v xml:space="preserve"> </v>
      </c>
      <c r="F46" s="10" t="str">
        <f>IFERROR(VLOOKUP(B46,Planilha4!$A$200:$J$555,5,0)," ")</f>
        <v xml:space="preserve"> </v>
      </c>
      <c r="G46" s="10" t="str">
        <f>IFERROR(VLOOKUP(B46,Planilha4!$A$200:$J$555,6,0)," ")</f>
        <v xml:space="preserve"> </v>
      </c>
      <c r="H46" s="10" t="str">
        <f>IFERROR(VLOOKUP(B46,Planilha4!$A$200:$J$555,7,0)," ")</f>
        <v xml:space="preserve"> </v>
      </c>
      <c r="I46" s="10" t="str">
        <f>IFERROR(VLOOKUP(B46,Planilha4!$A$200:$J$555,8,0)," ")</f>
        <v xml:space="preserve"> </v>
      </c>
      <c r="J46" s="10" t="str">
        <f>IFERROR(VLOOKUP(B46,Planilha4!$A$200:$J$555,9,0)," ")</f>
        <v xml:space="preserve"> </v>
      </c>
    </row>
    <row r="47" spans="2:36" x14ac:dyDescent="0.25">
      <c r="B47" s="36"/>
      <c r="C47" s="9" t="str">
        <f>IFERROR(VLOOKUP(B47,Planilha4!$A$200:$J$555,2,0)," ")</f>
        <v xml:space="preserve"> </v>
      </c>
      <c r="D47" s="9" t="str">
        <f>IFERROR(VLOOKUP(B47,Planilha4!$A$200:$J$555,3,0)," ")</f>
        <v xml:space="preserve"> </v>
      </c>
      <c r="E47" s="10" t="str">
        <f>IFERROR(VLOOKUP(B47,Planilha4!$A$200:$J$555,4,0)," ")</f>
        <v xml:space="preserve"> </v>
      </c>
      <c r="F47" s="10" t="str">
        <f>IFERROR(VLOOKUP(B47,Planilha4!$A$200:$J$555,5,0)," ")</f>
        <v xml:space="preserve"> </v>
      </c>
      <c r="G47" s="10" t="str">
        <f>IFERROR(VLOOKUP(B47,Planilha4!$A$200:$J$555,6,0)," ")</f>
        <v xml:space="preserve"> </v>
      </c>
      <c r="H47" s="10" t="str">
        <f>IFERROR(VLOOKUP(B47,Planilha4!$A$200:$J$555,7,0)," ")</f>
        <v xml:space="preserve"> </v>
      </c>
      <c r="I47" s="10" t="str">
        <f>IFERROR(VLOOKUP(B47,Planilha4!$A$200:$J$555,8,0)," ")</f>
        <v xml:space="preserve"> </v>
      </c>
      <c r="J47" s="10" t="str">
        <f>IFERROR(VLOOKUP(B47,Planilha4!$A$200:$J$555,9,0)," ")</f>
        <v xml:space="preserve"> </v>
      </c>
    </row>
    <row r="48" spans="2:36" x14ac:dyDescent="0.25">
      <c r="B48" s="36"/>
      <c r="C48" s="9" t="str">
        <f>IFERROR(VLOOKUP(B48,Planilha4!$A$200:$J$555,2,0)," ")</f>
        <v xml:space="preserve"> </v>
      </c>
      <c r="D48" s="9" t="str">
        <f>IFERROR(VLOOKUP(B48,Planilha4!$A$200:$J$555,3,0)," ")</f>
        <v xml:space="preserve"> </v>
      </c>
      <c r="E48" s="10" t="str">
        <f>IFERROR(VLOOKUP(B48,Planilha4!$A$200:$J$555,4,0)," ")</f>
        <v xml:space="preserve"> </v>
      </c>
      <c r="F48" s="10" t="str">
        <f>IFERROR(VLOOKUP(B48,Planilha4!$A$200:$J$555,5,0)," ")</f>
        <v xml:space="preserve"> </v>
      </c>
      <c r="G48" s="10" t="str">
        <f>IFERROR(VLOOKUP(B48,Planilha4!$A$200:$J$555,6,0)," ")</f>
        <v xml:space="preserve"> </v>
      </c>
      <c r="H48" s="10" t="str">
        <f>IFERROR(VLOOKUP(B48,Planilha4!$A$200:$J$555,7,0)," ")</f>
        <v xml:space="preserve"> </v>
      </c>
      <c r="I48" s="10" t="str">
        <f>IFERROR(VLOOKUP(B48,Planilha4!$A$200:$J$555,8,0)," ")</f>
        <v xml:space="preserve"> </v>
      </c>
      <c r="J48" s="10" t="str">
        <f>IFERROR(VLOOKUP(B48,Planilha4!$A$200:$J$555,9,0)," ")</f>
        <v xml:space="preserve"> </v>
      </c>
    </row>
    <row r="49" spans="2:10" x14ac:dyDescent="0.25">
      <c r="B49" s="36"/>
      <c r="C49" s="9" t="str">
        <f>IFERROR(VLOOKUP(B49,Planilha4!$A$200:$J$555,2,0)," ")</f>
        <v xml:space="preserve"> </v>
      </c>
      <c r="D49" s="9" t="str">
        <f>IFERROR(VLOOKUP(B49,Planilha4!$A$200:$J$555,3,0)," ")</f>
        <v xml:space="preserve"> </v>
      </c>
      <c r="E49" s="10" t="str">
        <f>IFERROR(VLOOKUP(B49,Planilha4!$A$200:$J$555,4,0)," ")</f>
        <v xml:space="preserve"> </v>
      </c>
      <c r="F49" s="10" t="str">
        <f>IFERROR(VLOOKUP(B49,Planilha4!$A$200:$J$555,5,0)," ")</f>
        <v xml:space="preserve"> </v>
      </c>
      <c r="G49" s="10" t="str">
        <f>IFERROR(VLOOKUP(B49,Planilha4!$A$200:$J$555,6,0)," ")</f>
        <v xml:space="preserve"> </v>
      </c>
      <c r="H49" s="10" t="str">
        <f>IFERROR(VLOOKUP(B49,Planilha4!$A$200:$J$555,7,0)," ")</f>
        <v xml:space="preserve"> </v>
      </c>
      <c r="I49" s="10" t="str">
        <f>IFERROR(VLOOKUP(B49,Planilha4!$A$200:$J$555,8,0)," ")</f>
        <v xml:space="preserve"> </v>
      </c>
      <c r="J49" s="10" t="str">
        <f>IFERROR(VLOOKUP(B49,Planilha4!$A$200:$J$555,9,0)," ")</f>
        <v xml:space="preserve"> </v>
      </c>
    </row>
    <row r="50" spans="2:10" x14ac:dyDescent="0.25">
      <c r="B50" s="36"/>
      <c r="C50" s="9" t="str">
        <f>IFERROR(VLOOKUP(B50,Planilha4!$A$200:$J$555,2,0)," ")</f>
        <v xml:space="preserve"> </v>
      </c>
      <c r="D50" s="9" t="str">
        <f>IFERROR(VLOOKUP(B50,Planilha4!$A$200:$J$555,3,0)," ")</f>
        <v xml:space="preserve"> </v>
      </c>
      <c r="E50" s="10" t="str">
        <f>IFERROR(VLOOKUP(B50,Planilha4!$A$200:$J$555,4,0)," ")</f>
        <v xml:space="preserve"> </v>
      </c>
      <c r="F50" s="10" t="str">
        <f>IFERROR(VLOOKUP(B50,Planilha4!$A$200:$J$555,5,0)," ")</f>
        <v xml:space="preserve"> </v>
      </c>
      <c r="G50" s="10" t="str">
        <f>IFERROR(VLOOKUP(B50,Planilha4!$A$200:$J$555,6,0)," ")</f>
        <v xml:space="preserve"> </v>
      </c>
      <c r="H50" s="10" t="str">
        <f>IFERROR(VLOOKUP(B50,Planilha4!$A$200:$J$555,7,0)," ")</f>
        <v xml:space="preserve"> </v>
      </c>
      <c r="I50" s="10" t="str">
        <f>IFERROR(VLOOKUP(B50,Planilha4!$A$200:$J$555,8,0)," ")</f>
        <v xml:space="preserve"> </v>
      </c>
      <c r="J50" s="10" t="str">
        <f>IFERROR(VLOOKUP(B50,Planilha4!$A$200:$J$555,9,0)," ")</f>
        <v xml:space="preserve"> </v>
      </c>
    </row>
    <row r="51" spans="2:10" x14ac:dyDescent="0.25">
      <c r="B51" s="36"/>
      <c r="C51" s="9" t="str">
        <f>IFERROR(VLOOKUP(B51,Planilha4!$A$200:$J$555,2,0)," ")</f>
        <v xml:space="preserve"> </v>
      </c>
      <c r="D51" s="9" t="str">
        <f>IFERROR(VLOOKUP(B51,Planilha4!$A$200:$J$555,3,0)," ")</f>
        <v xml:space="preserve"> </v>
      </c>
      <c r="E51" s="10" t="str">
        <f>IFERROR(VLOOKUP(B51,Planilha4!$A$200:$J$555,4,0)," ")</f>
        <v xml:space="preserve"> </v>
      </c>
      <c r="F51" s="10" t="str">
        <f>IFERROR(VLOOKUP(B51,Planilha4!$A$200:$J$555,5,0)," ")</f>
        <v xml:space="preserve"> </v>
      </c>
      <c r="G51" s="10" t="str">
        <f>IFERROR(VLOOKUP(B51,Planilha4!$A$200:$J$555,6,0)," ")</f>
        <v xml:space="preserve"> </v>
      </c>
      <c r="H51" s="10" t="str">
        <f>IFERROR(VLOOKUP(B51,Planilha4!$A$200:$J$555,7,0)," ")</f>
        <v xml:space="preserve"> </v>
      </c>
      <c r="I51" s="10" t="str">
        <f>IFERROR(VLOOKUP(B51,Planilha4!$A$200:$J$555,8,0)," ")</f>
        <v xml:space="preserve"> </v>
      </c>
      <c r="J51" s="10" t="str">
        <f>IFERROR(VLOOKUP(B51,Planilha4!$A$200:$J$555,9,0)," ")</f>
        <v xml:space="preserve"> </v>
      </c>
    </row>
    <row r="52" spans="2:10" x14ac:dyDescent="0.25">
      <c r="B52" s="36"/>
      <c r="C52" s="9" t="str">
        <f>IFERROR(VLOOKUP(B52,Planilha4!$A$200:$J$555,2,0)," ")</f>
        <v xml:space="preserve"> </v>
      </c>
      <c r="D52" s="9" t="str">
        <f>IFERROR(VLOOKUP(B52,Planilha4!$A$200:$J$555,3,0)," ")</f>
        <v xml:space="preserve"> </v>
      </c>
      <c r="E52" s="10" t="str">
        <f>IFERROR(VLOOKUP(B52,Planilha4!$A$200:$J$555,4,0)," ")</f>
        <v xml:space="preserve"> </v>
      </c>
      <c r="F52" s="10" t="str">
        <f>IFERROR(VLOOKUP(B52,Planilha4!$A$200:$J$555,5,0)," ")</f>
        <v xml:space="preserve"> </v>
      </c>
      <c r="G52" s="10" t="str">
        <f>IFERROR(VLOOKUP(B52,Planilha4!$A$200:$J$555,6,0)," ")</f>
        <v xml:space="preserve"> </v>
      </c>
      <c r="H52" s="10" t="str">
        <f>IFERROR(VLOOKUP(B52,Planilha4!$A$200:$J$555,7,0)," ")</f>
        <v xml:space="preserve"> </v>
      </c>
      <c r="I52" s="10" t="str">
        <f>IFERROR(VLOOKUP(B52,Planilha4!$A$200:$J$555,8,0)," ")</f>
        <v xml:space="preserve"> </v>
      </c>
      <c r="J52" s="10" t="str">
        <f>IFERROR(VLOOKUP(B52,Planilha4!$A$200:$J$555,9,0)," ")</f>
        <v xml:space="preserve"> </v>
      </c>
    </row>
    <row r="53" spans="2:10" x14ac:dyDescent="0.25">
      <c r="B53" s="36"/>
      <c r="C53" s="9" t="str">
        <f>IFERROR(VLOOKUP(B53,Planilha4!$A$200:$J$555,2,0)," ")</f>
        <v xml:space="preserve"> </v>
      </c>
      <c r="D53" s="9" t="str">
        <f>IFERROR(VLOOKUP(B53,Planilha4!$A$200:$J$555,3,0)," ")</f>
        <v xml:space="preserve"> </v>
      </c>
      <c r="E53" s="10" t="str">
        <f>IFERROR(VLOOKUP(B53,Planilha4!$A$200:$J$555,4,0)," ")</f>
        <v xml:space="preserve"> </v>
      </c>
      <c r="F53" s="10" t="str">
        <f>IFERROR(VLOOKUP(B53,Planilha4!$A$200:$J$555,5,0)," ")</f>
        <v xml:space="preserve"> </v>
      </c>
      <c r="G53" s="10" t="str">
        <f>IFERROR(VLOOKUP(B53,Planilha4!$A$200:$J$555,6,0)," ")</f>
        <v xml:space="preserve"> </v>
      </c>
      <c r="H53" s="10" t="str">
        <f>IFERROR(VLOOKUP(B53,Planilha4!$A$200:$J$555,7,0)," ")</f>
        <v xml:space="preserve"> </v>
      </c>
      <c r="I53" s="10" t="str">
        <f>IFERROR(VLOOKUP(B53,Planilha4!$A$200:$J$555,8,0)," ")</f>
        <v xml:space="preserve"> </v>
      </c>
      <c r="J53" s="10" t="str">
        <f>IFERROR(VLOOKUP(B53,Planilha4!$A$200:$J$555,9,0)," ")</f>
        <v xml:space="preserve"> </v>
      </c>
    </row>
    <row r="54" spans="2:10" x14ac:dyDescent="0.25">
      <c r="B54" s="36"/>
      <c r="C54" s="9" t="str">
        <f>IFERROR(VLOOKUP(B54,Planilha4!$A$200:$J$555,2,0)," ")</f>
        <v xml:space="preserve"> </v>
      </c>
      <c r="D54" s="9" t="str">
        <f>IFERROR(VLOOKUP(B54,Planilha4!$A$200:$J$555,3,0)," ")</f>
        <v xml:space="preserve"> </v>
      </c>
      <c r="E54" s="10" t="str">
        <f>IFERROR(VLOOKUP(B54,Planilha4!$A$200:$J$555,4,0)," ")</f>
        <v xml:space="preserve"> </v>
      </c>
      <c r="F54" s="10" t="str">
        <f>IFERROR(VLOOKUP(B54,Planilha4!$A$200:$J$555,5,0)," ")</f>
        <v xml:space="preserve"> </v>
      </c>
      <c r="G54" s="10" t="str">
        <f>IFERROR(VLOOKUP(B54,Planilha4!$A$200:$J$555,6,0)," ")</f>
        <v xml:space="preserve"> </v>
      </c>
      <c r="H54" s="10" t="str">
        <f>IFERROR(VLOOKUP(B54,Planilha4!$A$200:$J$555,7,0)," ")</f>
        <v xml:space="preserve"> </v>
      </c>
      <c r="I54" s="10" t="str">
        <f>IFERROR(VLOOKUP(B54,Planilha4!$A$200:$J$555,8,0)," ")</f>
        <v xml:space="preserve"> </v>
      </c>
      <c r="J54" s="10" t="str">
        <f>IFERROR(VLOOKUP(B54,Planilha4!$A$200:$J$555,9,0)," ")</f>
        <v xml:space="preserve"> </v>
      </c>
    </row>
    <row r="55" spans="2:10" x14ac:dyDescent="0.25">
      <c r="B55" s="36"/>
      <c r="C55" s="9" t="str">
        <f>IFERROR(VLOOKUP(B55,Planilha4!$A$200:$J$555,2,0)," ")</f>
        <v xml:space="preserve"> </v>
      </c>
      <c r="D55" s="9" t="str">
        <f>IFERROR(VLOOKUP(B55,Planilha4!$A$200:$J$555,3,0)," ")</f>
        <v xml:space="preserve"> </v>
      </c>
      <c r="E55" s="10" t="str">
        <f>IFERROR(VLOOKUP(B55,Planilha4!$A$200:$J$555,4,0)," ")</f>
        <v xml:space="preserve"> </v>
      </c>
      <c r="F55" s="10" t="str">
        <f>IFERROR(VLOOKUP(B55,Planilha4!$A$200:$J$555,5,0)," ")</f>
        <v xml:space="preserve"> </v>
      </c>
      <c r="G55" s="10" t="str">
        <f>IFERROR(VLOOKUP(B55,Planilha4!$A$200:$J$555,6,0)," ")</f>
        <v xml:space="preserve"> </v>
      </c>
      <c r="H55" s="10" t="str">
        <f>IFERROR(VLOOKUP(B55,Planilha4!$A$200:$J$555,7,0)," ")</f>
        <v xml:space="preserve"> </v>
      </c>
      <c r="I55" s="10" t="str">
        <f>IFERROR(VLOOKUP(B55,Planilha4!$A$200:$J$555,8,0)," ")</f>
        <v xml:space="preserve"> </v>
      </c>
      <c r="J55" s="10" t="str">
        <f>IFERROR(VLOOKUP(B55,Planilha4!$A$200:$J$555,9,0)," ")</f>
        <v xml:space="preserve"> </v>
      </c>
    </row>
    <row r="56" spans="2:10" x14ac:dyDescent="0.25">
      <c r="B56" s="36"/>
      <c r="C56" s="9" t="str">
        <f>IFERROR(VLOOKUP(B56,Planilha4!$A$200:$J$555,2,0)," ")</f>
        <v xml:space="preserve"> </v>
      </c>
      <c r="D56" s="9" t="str">
        <f>IFERROR(VLOOKUP(B56,Planilha4!$A$200:$J$555,3,0)," ")</f>
        <v xml:space="preserve"> </v>
      </c>
      <c r="E56" s="10" t="str">
        <f>IFERROR(VLOOKUP(B56,Planilha4!$A$200:$J$555,4,0)," ")</f>
        <v xml:space="preserve"> </v>
      </c>
      <c r="F56" s="10" t="str">
        <f>IFERROR(VLOOKUP(B56,Planilha4!$A$200:$J$555,5,0)," ")</f>
        <v xml:space="preserve"> </v>
      </c>
      <c r="G56" s="10" t="str">
        <f>IFERROR(VLOOKUP(B56,Planilha4!$A$200:$J$555,6,0)," ")</f>
        <v xml:space="preserve"> </v>
      </c>
      <c r="H56" s="10" t="str">
        <f>IFERROR(VLOOKUP(B56,Planilha4!$A$200:$J$555,7,0)," ")</f>
        <v xml:space="preserve"> </v>
      </c>
      <c r="I56" s="10" t="str">
        <f>IFERROR(VLOOKUP(B56,Planilha4!$A$200:$J$555,8,0)," ")</f>
        <v xml:space="preserve"> </v>
      </c>
      <c r="J56" s="10" t="str">
        <f>IFERROR(VLOOKUP(B56,Planilha4!$A$200:$J$555,9,0)," ")</f>
        <v xml:space="preserve"> </v>
      </c>
    </row>
    <row r="57" spans="2:10" x14ac:dyDescent="0.25">
      <c r="B57" s="36"/>
      <c r="C57" s="9" t="str">
        <f>IFERROR(VLOOKUP(B57,Planilha4!$A$200:$J$555,2,0)," ")</f>
        <v xml:space="preserve"> </v>
      </c>
      <c r="D57" s="9" t="str">
        <f>IFERROR(VLOOKUP(B57,Planilha4!$A$200:$J$555,3,0)," ")</f>
        <v xml:space="preserve"> </v>
      </c>
      <c r="E57" s="10" t="str">
        <f>IFERROR(VLOOKUP(B57,Planilha4!$A$200:$J$555,4,0)," ")</f>
        <v xml:space="preserve"> </v>
      </c>
      <c r="F57" s="10" t="str">
        <f>IFERROR(VLOOKUP(B57,Planilha4!$A$200:$J$555,5,0)," ")</f>
        <v xml:space="preserve"> </v>
      </c>
      <c r="G57" s="10" t="str">
        <f>IFERROR(VLOOKUP(B57,Planilha4!$A$200:$J$555,6,0)," ")</f>
        <v xml:space="preserve"> </v>
      </c>
      <c r="H57" s="10" t="str">
        <f>IFERROR(VLOOKUP(B57,Planilha4!$A$200:$J$555,7,0)," ")</f>
        <v xml:space="preserve"> </v>
      </c>
      <c r="I57" s="10" t="str">
        <f>IFERROR(VLOOKUP(B57,Planilha4!$A$200:$J$555,8,0)," ")</f>
        <v xml:space="preserve"> </v>
      </c>
      <c r="J57" s="10" t="str">
        <f>IFERROR(VLOOKUP(B57,Planilha4!$A$200:$J$555,9,0)," ")</f>
        <v xml:space="preserve"> </v>
      </c>
    </row>
    <row r="58" spans="2:10" x14ac:dyDescent="0.25">
      <c r="B58" s="36"/>
      <c r="C58" s="9" t="str">
        <f>IFERROR(VLOOKUP(B58,Planilha4!$A$200:$J$555,2,0)," ")</f>
        <v xml:space="preserve"> </v>
      </c>
      <c r="D58" s="9" t="str">
        <f>IFERROR(VLOOKUP(B58,Planilha4!$A$200:$J$555,3,0)," ")</f>
        <v xml:space="preserve"> </v>
      </c>
      <c r="E58" s="10" t="str">
        <f>IFERROR(VLOOKUP(B58,Planilha4!$A$200:$J$555,4,0)," ")</f>
        <v xml:space="preserve"> </v>
      </c>
      <c r="F58" s="10" t="str">
        <f>IFERROR(VLOOKUP(B58,Planilha4!$A$200:$J$555,5,0)," ")</f>
        <v xml:space="preserve"> </v>
      </c>
      <c r="G58" s="10" t="str">
        <f>IFERROR(VLOOKUP(B58,Planilha4!$A$200:$J$555,6,0)," ")</f>
        <v xml:space="preserve"> </v>
      </c>
      <c r="H58" s="10" t="str">
        <f>IFERROR(VLOOKUP(B58,Planilha4!$A$200:$J$555,7,0)," ")</f>
        <v xml:space="preserve"> </v>
      </c>
      <c r="I58" s="10" t="str">
        <f>IFERROR(VLOOKUP(B58,Planilha4!$A$200:$J$555,8,0)," ")</f>
        <v xml:space="preserve"> </v>
      </c>
      <c r="J58" s="10" t="str">
        <f>IFERROR(VLOOKUP(B58,Planilha4!$A$200:$J$555,9,0)," ")</f>
        <v xml:space="preserve"> </v>
      </c>
    </row>
    <row r="59" spans="2:10" x14ac:dyDescent="0.25">
      <c r="B59" s="36"/>
      <c r="C59" s="9" t="str">
        <f>IFERROR(VLOOKUP(B59,Planilha4!$A$200:$J$555,2,0)," ")</f>
        <v xml:space="preserve"> </v>
      </c>
      <c r="D59" s="9" t="str">
        <f>IFERROR(VLOOKUP(B59,Planilha4!$A$200:$J$555,3,0)," ")</f>
        <v xml:space="preserve"> </v>
      </c>
      <c r="E59" s="10" t="str">
        <f>IFERROR(VLOOKUP(B59,Planilha4!$A$200:$J$555,4,0)," ")</f>
        <v xml:space="preserve"> </v>
      </c>
      <c r="F59" s="10" t="str">
        <f>IFERROR(VLOOKUP(B59,Planilha4!$A$200:$J$555,5,0)," ")</f>
        <v xml:space="preserve"> </v>
      </c>
      <c r="G59" s="10" t="str">
        <f>IFERROR(VLOOKUP(B59,Planilha4!$A$200:$J$555,6,0)," ")</f>
        <v xml:space="preserve"> </v>
      </c>
      <c r="H59" s="10" t="str">
        <f>IFERROR(VLOOKUP(B59,Planilha4!$A$200:$J$555,7,0)," ")</f>
        <v xml:space="preserve"> </v>
      </c>
      <c r="I59" s="10" t="str">
        <f>IFERROR(VLOOKUP(B59,Planilha4!$A$200:$J$555,8,0)," ")</f>
        <v xml:space="preserve"> </v>
      </c>
      <c r="J59" s="10" t="str">
        <f>IFERROR(VLOOKUP(B59,Planilha4!$A$200:$J$555,9,0)," ")</f>
        <v xml:space="preserve"> </v>
      </c>
    </row>
    <row r="60" spans="2:10" x14ac:dyDescent="0.25">
      <c r="B60" s="36"/>
      <c r="C60" s="9" t="str">
        <f>IFERROR(VLOOKUP(B60,Planilha4!$A$200:$J$555,2,0)," ")</f>
        <v xml:space="preserve"> </v>
      </c>
      <c r="D60" s="9" t="str">
        <f>IFERROR(VLOOKUP(B60,Planilha4!$A$200:$J$555,3,0)," ")</f>
        <v xml:space="preserve"> </v>
      </c>
      <c r="E60" s="10" t="str">
        <f>IFERROR(VLOOKUP(B60,Planilha4!$A$200:$J$555,4,0)," ")</f>
        <v xml:space="preserve"> </v>
      </c>
      <c r="F60" s="10" t="str">
        <f>IFERROR(VLOOKUP(B60,Planilha4!$A$200:$J$555,5,0)," ")</f>
        <v xml:space="preserve"> </v>
      </c>
      <c r="G60" s="10" t="str">
        <f>IFERROR(VLOOKUP(B60,Planilha4!$A$200:$J$555,6,0)," ")</f>
        <v xml:space="preserve"> </v>
      </c>
      <c r="H60" s="10" t="str">
        <f>IFERROR(VLOOKUP(B60,Planilha4!$A$200:$J$555,7,0)," ")</f>
        <v xml:space="preserve"> </v>
      </c>
      <c r="I60" s="10" t="str">
        <f>IFERROR(VLOOKUP(B60,Planilha4!$A$200:$J$555,8,0)," ")</f>
        <v xml:space="preserve"> </v>
      </c>
      <c r="J60" s="10" t="str">
        <f>IFERROR(VLOOKUP(B60,Planilha4!$A$200:$J$555,9,0)," ")</f>
        <v xml:space="preserve"> </v>
      </c>
    </row>
    <row r="61" spans="2:10" x14ac:dyDescent="0.25">
      <c r="B61" s="36"/>
      <c r="C61" s="9" t="str">
        <f>IFERROR(VLOOKUP(B61,Planilha4!$A$200:$J$555,2,0)," ")</f>
        <v xml:space="preserve"> </v>
      </c>
      <c r="D61" s="9" t="str">
        <f>IFERROR(VLOOKUP(B61,Planilha4!$A$200:$J$555,3,0)," ")</f>
        <v xml:space="preserve"> </v>
      </c>
      <c r="E61" s="10" t="str">
        <f>IFERROR(VLOOKUP(B61,Planilha4!$A$200:$J$555,4,0)," ")</f>
        <v xml:space="preserve"> </v>
      </c>
      <c r="F61" s="10" t="str">
        <f>IFERROR(VLOOKUP(B61,Planilha4!$A$200:$J$555,5,0)," ")</f>
        <v xml:space="preserve"> </v>
      </c>
      <c r="G61" s="10" t="str">
        <f>IFERROR(VLOOKUP(B61,Planilha4!$A$200:$J$555,6,0)," ")</f>
        <v xml:space="preserve"> </v>
      </c>
      <c r="H61" s="10" t="str">
        <f>IFERROR(VLOOKUP(B61,Planilha4!$A$200:$J$555,7,0)," ")</f>
        <v xml:space="preserve"> </v>
      </c>
      <c r="I61" s="10" t="str">
        <f>IFERROR(VLOOKUP(B61,Planilha4!$A$200:$J$555,8,0)," ")</f>
        <v xml:space="preserve"> </v>
      </c>
      <c r="J61" s="10" t="str">
        <f>IFERROR(VLOOKUP(B61,Planilha4!$A$200:$J$555,9,0)," ")</f>
        <v xml:space="preserve"> </v>
      </c>
    </row>
    <row r="62" spans="2:10" x14ac:dyDescent="0.25">
      <c r="B62" s="36"/>
      <c r="C62" s="9" t="str">
        <f>IFERROR(VLOOKUP(B62,Planilha4!$A$200:$J$555,2,0)," ")</f>
        <v xml:space="preserve"> </v>
      </c>
      <c r="D62" s="9" t="str">
        <f>IFERROR(VLOOKUP(B62,Planilha4!$A$200:$J$555,3,0)," ")</f>
        <v xml:space="preserve"> </v>
      </c>
      <c r="E62" s="10" t="str">
        <f>IFERROR(VLOOKUP(B62,Planilha4!$A$200:$J$555,4,0)," ")</f>
        <v xml:space="preserve"> </v>
      </c>
      <c r="F62" s="10" t="str">
        <f>IFERROR(VLOOKUP(B62,Planilha4!$A$200:$J$555,5,0)," ")</f>
        <v xml:space="preserve"> </v>
      </c>
      <c r="G62" s="10" t="str">
        <f>IFERROR(VLOOKUP(B62,Planilha4!$A$200:$J$555,6,0)," ")</f>
        <v xml:space="preserve"> </v>
      </c>
      <c r="H62" s="10" t="str">
        <f>IFERROR(VLOOKUP(B62,Planilha4!$A$200:$J$555,7,0)," ")</f>
        <v xml:space="preserve"> </v>
      </c>
      <c r="I62" s="10" t="str">
        <f>IFERROR(VLOOKUP(B62,Planilha4!$A$200:$J$555,8,0)," ")</f>
        <v xml:space="preserve"> </v>
      </c>
      <c r="J62" s="10" t="str">
        <f>IFERROR(VLOOKUP(B62,Planilha4!$A$200:$J$555,9,0)," ")</f>
        <v xml:space="preserve"> </v>
      </c>
    </row>
    <row r="63" spans="2:10" x14ac:dyDescent="0.25">
      <c r="B63" s="36"/>
      <c r="C63" s="9" t="str">
        <f>IFERROR(VLOOKUP(B63,Planilha4!$A$200:$J$555,2,0)," ")</f>
        <v xml:space="preserve"> </v>
      </c>
      <c r="D63" s="9" t="str">
        <f>IFERROR(VLOOKUP(B63,Planilha4!$A$200:$J$555,3,0)," ")</f>
        <v xml:space="preserve"> </v>
      </c>
      <c r="E63" s="10" t="str">
        <f>IFERROR(VLOOKUP(B63,Planilha4!$A$200:$J$555,4,0)," ")</f>
        <v xml:space="preserve"> </v>
      </c>
      <c r="F63" s="10" t="str">
        <f>IFERROR(VLOOKUP(B63,Planilha4!$A$200:$J$555,5,0)," ")</f>
        <v xml:space="preserve"> </v>
      </c>
      <c r="G63" s="10" t="str">
        <f>IFERROR(VLOOKUP(B63,Planilha4!$A$200:$J$555,6,0)," ")</f>
        <v xml:space="preserve"> </v>
      </c>
      <c r="H63" s="10" t="str">
        <f>IFERROR(VLOOKUP(B63,Planilha4!$A$200:$J$555,7,0)," ")</f>
        <v xml:space="preserve"> </v>
      </c>
      <c r="I63" s="10" t="str">
        <f>IFERROR(VLOOKUP(B63,Planilha4!$A$200:$J$555,8,0)," ")</f>
        <v xml:space="preserve"> </v>
      </c>
      <c r="J63" s="10" t="str">
        <f>IFERROR(VLOOKUP(B63,Planilha4!$A$200:$J$555,9,0)," ")</f>
        <v xml:space="preserve"> </v>
      </c>
    </row>
    <row r="64" spans="2:10" x14ac:dyDescent="0.25">
      <c r="B64" s="36"/>
      <c r="C64" s="9" t="str">
        <f>IFERROR(VLOOKUP(B64,Planilha4!$A$200:$J$555,2,0)," ")</f>
        <v xml:space="preserve"> </v>
      </c>
      <c r="D64" s="9" t="str">
        <f>IFERROR(VLOOKUP(B64,Planilha4!$A$200:$J$555,3,0)," ")</f>
        <v xml:space="preserve"> </v>
      </c>
      <c r="E64" s="10" t="str">
        <f>IFERROR(VLOOKUP(B64,Planilha4!$A$200:$J$555,4,0)," ")</f>
        <v xml:space="preserve"> </v>
      </c>
      <c r="F64" s="10" t="str">
        <f>IFERROR(VLOOKUP(B64,Planilha4!$A$200:$J$555,5,0)," ")</f>
        <v xml:space="preserve"> </v>
      </c>
      <c r="G64" s="10" t="str">
        <f>IFERROR(VLOOKUP(B64,Planilha4!$A$200:$J$555,6,0)," ")</f>
        <v xml:space="preserve"> </v>
      </c>
      <c r="H64" s="10" t="str">
        <f>IFERROR(VLOOKUP(B64,Planilha4!$A$200:$J$555,7,0)," ")</f>
        <v xml:space="preserve"> </v>
      </c>
      <c r="I64" s="10" t="str">
        <f>IFERROR(VLOOKUP(B64,Planilha4!$A$200:$J$555,8,0)," ")</f>
        <v xml:space="preserve"> </v>
      </c>
      <c r="J64" s="10" t="str">
        <f>IFERROR(VLOOKUP(B64,Planilha4!$A$200:$J$555,9,0)," ")</f>
        <v xml:space="preserve"> </v>
      </c>
    </row>
    <row r="65" spans="2:10" x14ac:dyDescent="0.25">
      <c r="B65" s="36"/>
      <c r="C65" s="9" t="str">
        <f>IFERROR(VLOOKUP(B65,Planilha4!$A$200:$J$555,2,0)," ")</f>
        <v xml:space="preserve"> </v>
      </c>
      <c r="D65" s="9" t="str">
        <f>IFERROR(VLOOKUP(B65,Planilha4!$A$200:$J$555,3,0)," ")</f>
        <v xml:space="preserve"> </v>
      </c>
      <c r="E65" s="10" t="str">
        <f>IFERROR(VLOOKUP(B65,Planilha4!$A$200:$J$555,4,0)," ")</f>
        <v xml:space="preserve"> </v>
      </c>
      <c r="F65" s="10" t="str">
        <f>IFERROR(VLOOKUP(B65,Planilha4!$A$200:$J$555,5,0)," ")</f>
        <v xml:space="preserve"> </v>
      </c>
      <c r="G65" s="10" t="str">
        <f>IFERROR(VLOOKUP(B65,Planilha4!$A$200:$J$555,6,0)," ")</f>
        <v xml:space="preserve"> </v>
      </c>
      <c r="H65" s="10" t="str">
        <f>IFERROR(VLOOKUP(B65,Planilha4!$A$200:$J$555,7,0)," ")</f>
        <v xml:space="preserve"> </v>
      </c>
      <c r="I65" s="10" t="str">
        <f>IFERROR(VLOOKUP(B65,Planilha4!$A$200:$J$555,8,0)," ")</f>
        <v xml:space="preserve"> </v>
      </c>
      <c r="J65" s="10" t="str">
        <f>IFERROR(VLOOKUP(B65,Planilha4!$A$200:$J$555,9,0)," ")</f>
        <v xml:space="preserve"> </v>
      </c>
    </row>
    <row r="66" spans="2:10" x14ac:dyDescent="0.25">
      <c r="B66" s="36"/>
      <c r="C66" s="9" t="str">
        <f>IFERROR(VLOOKUP(B66,Planilha4!$A$200:$J$555,2,0)," ")</f>
        <v xml:space="preserve"> </v>
      </c>
      <c r="D66" s="9" t="str">
        <f>IFERROR(VLOOKUP(B66,Planilha4!$A$200:$J$555,3,0)," ")</f>
        <v xml:space="preserve"> </v>
      </c>
      <c r="E66" s="10" t="str">
        <f>IFERROR(VLOOKUP(B66,Planilha4!$A$200:$J$555,4,0)," ")</f>
        <v xml:space="preserve"> </v>
      </c>
      <c r="F66" s="10" t="str">
        <f>IFERROR(VLOOKUP(B66,Planilha4!$A$200:$J$555,5,0)," ")</f>
        <v xml:space="preserve"> </v>
      </c>
      <c r="G66" s="10" t="str">
        <f>IFERROR(VLOOKUP(B66,Planilha4!$A$200:$J$555,6,0)," ")</f>
        <v xml:space="preserve"> </v>
      </c>
      <c r="H66" s="10" t="str">
        <f>IFERROR(VLOOKUP(B66,Planilha4!$A$200:$J$555,7,0)," ")</f>
        <v xml:space="preserve"> </v>
      </c>
      <c r="I66" s="10" t="str">
        <f>IFERROR(VLOOKUP(B66,Planilha4!$A$200:$J$555,8,0)," ")</f>
        <v xml:space="preserve"> </v>
      </c>
      <c r="J66" s="10" t="str">
        <f>IFERROR(VLOOKUP(B66,Planilha4!$A$200:$J$555,9,0)," ")</f>
        <v xml:space="preserve"> </v>
      </c>
    </row>
    <row r="67" spans="2:10" x14ac:dyDescent="0.25">
      <c r="B67" s="36"/>
      <c r="C67" s="9" t="str">
        <f>IFERROR(VLOOKUP(B67,Planilha4!$A$200:$J$555,2,0)," ")</f>
        <v xml:space="preserve"> </v>
      </c>
      <c r="D67" s="9" t="str">
        <f>IFERROR(VLOOKUP(B67,Planilha4!$A$200:$J$555,3,0)," ")</f>
        <v xml:space="preserve"> </v>
      </c>
      <c r="E67" s="10" t="str">
        <f>IFERROR(VLOOKUP(B67,Planilha4!$A$200:$J$555,4,0)," ")</f>
        <v xml:space="preserve"> </v>
      </c>
      <c r="F67" s="10" t="str">
        <f>IFERROR(VLOOKUP(B67,Planilha4!$A$200:$J$555,5,0)," ")</f>
        <v xml:space="preserve"> </v>
      </c>
      <c r="G67" s="10" t="str">
        <f>IFERROR(VLOOKUP(B67,Planilha4!$A$200:$J$555,6,0)," ")</f>
        <v xml:space="preserve"> </v>
      </c>
      <c r="H67" s="10" t="str">
        <f>IFERROR(VLOOKUP(B67,Planilha4!$A$200:$J$555,7,0)," ")</f>
        <v xml:space="preserve"> </v>
      </c>
      <c r="I67" s="10" t="str">
        <f>IFERROR(VLOOKUP(B67,Planilha4!$A$200:$J$555,8,0)," ")</f>
        <v xml:space="preserve"> </v>
      </c>
      <c r="J67" s="10" t="str">
        <f>IFERROR(VLOOKUP(B67,Planilha4!$A$200:$J$555,9,0)," ")</f>
        <v xml:space="preserve"> </v>
      </c>
    </row>
    <row r="68" spans="2:10" x14ac:dyDescent="0.25">
      <c r="B68" s="36"/>
      <c r="C68" s="9" t="str">
        <f>IFERROR(VLOOKUP(B68,Planilha4!$A$200:$J$555,2,0)," ")</f>
        <v xml:space="preserve"> </v>
      </c>
      <c r="D68" s="9" t="str">
        <f>IFERROR(VLOOKUP(B68,Planilha4!$A$200:$J$555,3,0)," ")</f>
        <v xml:space="preserve"> </v>
      </c>
      <c r="E68" s="10" t="str">
        <f>IFERROR(VLOOKUP(B68,Planilha4!$A$200:$J$555,4,0)," ")</f>
        <v xml:space="preserve"> </v>
      </c>
      <c r="F68" s="10" t="str">
        <f>IFERROR(VLOOKUP(B68,Planilha4!$A$200:$J$555,5,0)," ")</f>
        <v xml:space="preserve"> </v>
      </c>
      <c r="G68" s="10" t="str">
        <f>IFERROR(VLOOKUP(B68,Planilha4!$A$200:$J$555,6,0)," ")</f>
        <v xml:space="preserve"> </v>
      </c>
      <c r="H68" s="10" t="str">
        <f>IFERROR(VLOOKUP(B68,Planilha4!$A$200:$J$555,7,0)," ")</f>
        <v xml:space="preserve"> </v>
      </c>
      <c r="I68" s="10" t="str">
        <f>IFERROR(VLOOKUP(B68,Planilha4!$A$200:$J$555,8,0)," ")</f>
        <v xml:space="preserve"> </v>
      </c>
      <c r="J68" s="10" t="str">
        <f>IFERROR(VLOOKUP(B68,Planilha4!$A$200:$J$555,9,0)," ")</f>
        <v xml:space="preserve"> </v>
      </c>
    </row>
    <row r="69" spans="2:10" x14ac:dyDescent="0.25">
      <c r="B69" s="36"/>
      <c r="C69" s="9" t="str">
        <f>IFERROR(VLOOKUP(B69,Planilha4!$A$200:$J$555,2,0)," ")</f>
        <v xml:space="preserve"> </v>
      </c>
      <c r="D69" s="9" t="str">
        <f>IFERROR(VLOOKUP(B69,Planilha4!$A$200:$J$555,3,0)," ")</f>
        <v xml:space="preserve"> </v>
      </c>
      <c r="E69" s="10" t="str">
        <f>IFERROR(VLOOKUP(B69,Planilha4!$A$200:$J$555,4,0)," ")</f>
        <v xml:space="preserve"> </v>
      </c>
      <c r="F69" s="10" t="str">
        <f>IFERROR(VLOOKUP(B69,Planilha4!$A$200:$J$555,5,0)," ")</f>
        <v xml:space="preserve"> </v>
      </c>
      <c r="G69" s="10" t="str">
        <f>IFERROR(VLOOKUP(B69,Planilha4!$A$200:$J$555,6,0)," ")</f>
        <v xml:space="preserve"> </v>
      </c>
      <c r="H69" s="10" t="str">
        <f>IFERROR(VLOOKUP(B69,Planilha4!$A$200:$J$555,7,0)," ")</f>
        <v xml:space="preserve"> </v>
      </c>
      <c r="I69" s="10" t="str">
        <f>IFERROR(VLOOKUP(B69,Planilha4!$A$200:$J$555,8,0)," ")</f>
        <v xml:space="preserve"> </v>
      </c>
      <c r="J69" s="10" t="str">
        <f>IFERROR(VLOOKUP(B69,Planilha4!$A$200:$J$555,9,0)," ")</f>
        <v xml:space="preserve"> </v>
      </c>
    </row>
    <row r="70" spans="2:10" x14ac:dyDescent="0.25">
      <c r="B70" s="36"/>
      <c r="C70" s="9" t="str">
        <f>IFERROR(VLOOKUP(B70,Planilha4!$A$200:$J$555,2,0)," ")</f>
        <v xml:space="preserve"> </v>
      </c>
      <c r="D70" s="9" t="str">
        <f>IFERROR(VLOOKUP(B70,Planilha4!$A$200:$J$555,3,0)," ")</f>
        <v xml:space="preserve"> </v>
      </c>
      <c r="E70" s="10" t="str">
        <f>IFERROR(VLOOKUP(B70,Planilha4!$A$200:$J$555,4,0)," ")</f>
        <v xml:space="preserve"> </v>
      </c>
      <c r="F70" s="10" t="str">
        <f>IFERROR(VLOOKUP(B70,Planilha4!$A$200:$J$555,5,0)," ")</f>
        <v xml:space="preserve"> </v>
      </c>
      <c r="G70" s="10" t="str">
        <f>IFERROR(VLOOKUP(B70,Planilha4!$A$200:$J$555,6,0)," ")</f>
        <v xml:space="preserve"> </v>
      </c>
      <c r="H70" s="10" t="str">
        <f>IFERROR(VLOOKUP(B70,Planilha4!$A$200:$J$555,7,0)," ")</f>
        <v xml:space="preserve"> </v>
      </c>
      <c r="I70" s="10" t="str">
        <f>IFERROR(VLOOKUP(B70,Planilha4!$A$200:$J$555,8,0)," ")</f>
        <v xml:space="preserve"> </v>
      </c>
      <c r="J70" s="10" t="str">
        <f>IFERROR(VLOOKUP(B70,Planilha4!$A$200:$J$555,9,0)," ")</f>
        <v xml:space="preserve"> </v>
      </c>
    </row>
    <row r="71" spans="2:10" x14ac:dyDescent="0.25">
      <c r="B71" s="36"/>
      <c r="C71" s="9" t="str">
        <f>IFERROR(VLOOKUP(B71,Planilha4!$A$200:$J$555,2,0)," ")</f>
        <v xml:space="preserve"> </v>
      </c>
      <c r="D71" s="9" t="str">
        <f>IFERROR(VLOOKUP(B71,Planilha4!$A$200:$J$555,3,0)," ")</f>
        <v xml:space="preserve"> </v>
      </c>
      <c r="E71" s="10" t="str">
        <f>IFERROR(VLOOKUP(B71,Planilha4!$A$200:$J$555,4,0)," ")</f>
        <v xml:space="preserve"> </v>
      </c>
      <c r="F71" s="10" t="str">
        <f>IFERROR(VLOOKUP(B71,Planilha4!$A$200:$J$555,5,0)," ")</f>
        <v xml:space="preserve"> </v>
      </c>
      <c r="G71" s="10" t="str">
        <f>IFERROR(VLOOKUP(B71,Planilha4!$A$200:$J$555,6,0)," ")</f>
        <v xml:space="preserve"> </v>
      </c>
      <c r="H71" s="10" t="str">
        <f>IFERROR(VLOOKUP(B71,Planilha4!$A$200:$J$555,7,0)," ")</f>
        <v xml:space="preserve"> </v>
      </c>
      <c r="I71" s="10" t="str">
        <f>IFERROR(VLOOKUP(B71,Planilha4!$A$200:$J$555,8,0)," ")</f>
        <v xml:space="preserve"> </v>
      </c>
      <c r="J71" s="10" t="str">
        <f>IFERROR(VLOOKUP(B71,Planilha4!$A$200:$J$555,9,0)," ")</f>
        <v xml:space="preserve"> </v>
      </c>
    </row>
    <row r="72" spans="2:10" x14ac:dyDescent="0.25">
      <c r="B72" s="36"/>
      <c r="C72" s="9" t="str">
        <f>IFERROR(VLOOKUP(B72,Planilha4!$A$200:$J$555,2,0)," ")</f>
        <v xml:space="preserve"> </v>
      </c>
      <c r="D72" s="9" t="str">
        <f>IFERROR(VLOOKUP(B72,Planilha4!$A$200:$J$555,3,0)," ")</f>
        <v xml:space="preserve"> </v>
      </c>
      <c r="E72" s="10" t="str">
        <f>IFERROR(VLOOKUP(B72,Planilha4!$A$200:$J$555,4,0)," ")</f>
        <v xml:space="preserve"> </v>
      </c>
      <c r="F72" s="10" t="str">
        <f>IFERROR(VLOOKUP(B72,Planilha4!$A$200:$J$555,5,0)," ")</f>
        <v xml:space="preserve"> </v>
      </c>
      <c r="G72" s="10" t="str">
        <f>IFERROR(VLOOKUP(B72,Planilha4!$A$200:$J$555,6,0)," ")</f>
        <v xml:space="preserve"> </v>
      </c>
      <c r="H72" s="10" t="str">
        <f>IFERROR(VLOOKUP(B72,Planilha4!$A$200:$J$555,7,0)," ")</f>
        <v xml:space="preserve"> </v>
      </c>
      <c r="I72" s="10" t="str">
        <f>IFERROR(VLOOKUP(B72,Planilha4!$A$200:$J$555,8,0)," ")</f>
        <v xml:space="preserve"> </v>
      </c>
      <c r="J72" s="10" t="str">
        <f>IFERROR(VLOOKUP(B72,Planilha4!$A$200:$J$555,9,0)," ")</f>
        <v xml:space="preserve"> </v>
      </c>
    </row>
    <row r="73" spans="2:10" x14ac:dyDescent="0.25">
      <c r="B73" s="36"/>
      <c r="C73" s="9" t="str">
        <f>IFERROR(VLOOKUP(B73,Planilha4!$A$200:$J$555,2,0)," ")</f>
        <v xml:space="preserve"> </v>
      </c>
      <c r="D73" s="9" t="str">
        <f>IFERROR(VLOOKUP(B73,Planilha4!$A$200:$J$555,3,0)," ")</f>
        <v xml:space="preserve"> </v>
      </c>
      <c r="E73" s="10" t="str">
        <f>IFERROR(VLOOKUP(B73,Planilha4!$A$200:$J$555,4,0)," ")</f>
        <v xml:space="preserve"> </v>
      </c>
      <c r="F73" s="10" t="str">
        <f>IFERROR(VLOOKUP(B73,Planilha4!$A$200:$J$555,5,0)," ")</f>
        <v xml:space="preserve"> </v>
      </c>
      <c r="G73" s="10" t="str">
        <f>IFERROR(VLOOKUP(B73,Planilha4!$A$200:$J$555,6,0)," ")</f>
        <v xml:space="preserve"> </v>
      </c>
      <c r="H73" s="10" t="str">
        <f>IFERROR(VLOOKUP(B73,Planilha4!$A$200:$J$555,7,0)," ")</f>
        <v xml:space="preserve"> </v>
      </c>
      <c r="I73" s="10" t="str">
        <f>IFERROR(VLOOKUP(B73,Planilha4!$A$200:$J$555,8,0)," ")</f>
        <v xml:space="preserve"> </v>
      </c>
      <c r="J73" s="10" t="str">
        <f>IFERROR(VLOOKUP(B73,Planilha4!$A$200:$J$555,9,0)," ")</f>
        <v xml:space="preserve"> </v>
      </c>
    </row>
    <row r="74" spans="2:10" x14ac:dyDescent="0.25">
      <c r="B74" s="36"/>
      <c r="C74" s="9" t="str">
        <f>IFERROR(VLOOKUP(B74,Planilha4!$A$200:$J$555,2,0)," ")</f>
        <v xml:space="preserve"> </v>
      </c>
      <c r="D74" s="9" t="str">
        <f>IFERROR(VLOOKUP(B74,Planilha4!$A$200:$J$555,3,0)," ")</f>
        <v xml:space="preserve"> </v>
      </c>
      <c r="E74" s="10" t="str">
        <f>IFERROR(VLOOKUP(B74,Planilha4!$A$200:$J$555,4,0)," ")</f>
        <v xml:space="preserve"> </v>
      </c>
      <c r="F74" s="10" t="str">
        <f>IFERROR(VLOOKUP(B74,Planilha4!$A$200:$J$555,5,0)," ")</f>
        <v xml:space="preserve"> </v>
      </c>
      <c r="G74" s="10" t="str">
        <f>IFERROR(VLOOKUP(B74,Planilha4!$A$200:$J$555,6,0)," ")</f>
        <v xml:space="preserve"> </v>
      </c>
      <c r="H74" s="10" t="str">
        <f>IFERROR(VLOOKUP(B74,Planilha4!$A$200:$J$555,7,0)," ")</f>
        <v xml:space="preserve"> </v>
      </c>
      <c r="I74" s="10" t="str">
        <f>IFERROR(VLOOKUP(B74,Planilha4!$A$200:$J$555,8,0)," ")</f>
        <v xml:space="preserve"> </v>
      </c>
      <c r="J74" s="10" t="str">
        <f>IFERROR(VLOOKUP(B74,Planilha4!$A$200:$J$555,9,0)," ")</f>
        <v xml:space="preserve"> </v>
      </c>
    </row>
    <row r="75" spans="2:10" x14ac:dyDescent="0.25">
      <c r="B75" s="36"/>
      <c r="C75" s="9" t="str">
        <f>IFERROR(VLOOKUP(B75,Planilha4!$A$200:$J$555,2,0)," ")</f>
        <v xml:space="preserve"> </v>
      </c>
      <c r="D75" s="9" t="str">
        <f>IFERROR(VLOOKUP(B75,Planilha4!$A$200:$J$555,3,0)," ")</f>
        <v xml:space="preserve"> </v>
      </c>
      <c r="E75" s="10" t="str">
        <f>IFERROR(VLOOKUP(B75,Planilha4!$A$200:$J$555,4,0)," ")</f>
        <v xml:space="preserve"> </v>
      </c>
      <c r="F75" s="10" t="str">
        <f>IFERROR(VLOOKUP(B75,Planilha4!$A$200:$J$555,5,0)," ")</f>
        <v xml:space="preserve"> </v>
      </c>
      <c r="G75" s="10" t="str">
        <f>IFERROR(VLOOKUP(B75,Planilha4!$A$200:$J$555,6,0)," ")</f>
        <v xml:space="preserve"> </v>
      </c>
      <c r="H75" s="10" t="str">
        <f>IFERROR(VLOOKUP(B75,Planilha4!$A$200:$J$555,7,0)," ")</f>
        <v xml:space="preserve"> </v>
      </c>
      <c r="I75" s="10" t="str">
        <f>IFERROR(VLOOKUP(B75,Planilha4!$A$200:$J$555,8,0)," ")</f>
        <v xml:space="preserve"> </v>
      </c>
      <c r="J75" s="10" t="str">
        <f>IFERROR(VLOOKUP(B75,Planilha4!$A$200:$J$555,9,0)," ")</f>
        <v xml:space="preserve"> </v>
      </c>
    </row>
    <row r="76" spans="2:10" x14ac:dyDescent="0.25">
      <c r="B76" s="36"/>
      <c r="C76" s="9" t="str">
        <f>IFERROR(VLOOKUP(B76,Planilha4!$A$200:$J$555,2,0)," ")</f>
        <v xml:space="preserve"> </v>
      </c>
      <c r="D76" s="9" t="str">
        <f>IFERROR(VLOOKUP(B76,Planilha4!$A$200:$J$555,3,0)," ")</f>
        <v xml:space="preserve"> </v>
      </c>
      <c r="E76" s="10" t="str">
        <f>IFERROR(VLOOKUP(B76,Planilha4!$A$200:$J$555,4,0)," ")</f>
        <v xml:space="preserve"> </v>
      </c>
      <c r="F76" s="10" t="str">
        <f>IFERROR(VLOOKUP(B76,Planilha4!$A$200:$J$555,5,0)," ")</f>
        <v xml:space="preserve"> </v>
      </c>
      <c r="G76" s="10" t="str">
        <f>IFERROR(VLOOKUP(B76,Planilha4!$A$200:$J$555,6,0)," ")</f>
        <v xml:space="preserve"> </v>
      </c>
      <c r="H76" s="10" t="str">
        <f>IFERROR(VLOOKUP(B76,Planilha4!$A$200:$J$555,7,0)," ")</f>
        <v xml:space="preserve"> </v>
      </c>
      <c r="I76" s="10" t="str">
        <f>IFERROR(VLOOKUP(B76,Planilha4!$A$200:$J$555,8,0)," ")</f>
        <v xml:space="preserve"> </v>
      </c>
      <c r="J76" s="10" t="str">
        <f>IFERROR(VLOOKUP(B76,Planilha4!$A$200:$J$555,9,0)," ")</f>
        <v xml:space="preserve"> </v>
      </c>
    </row>
    <row r="77" spans="2:10" x14ac:dyDescent="0.25">
      <c r="B77" s="36"/>
      <c r="C77" s="9" t="str">
        <f>IFERROR(VLOOKUP(B77,Planilha4!$A$200:$J$555,2,0)," ")</f>
        <v xml:space="preserve"> </v>
      </c>
      <c r="D77" s="9" t="str">
        <f>IFERROR(VLOOKUP(B77,Planilha4!$A$200:$J$555,3,0)," ")</f>
        <v xml:space="preserve"> </v>
      </c>
      <c r="E77" s="10" t="str">
        <f>IFERROR(VLOOKUP(B77,Planilha4!$A$200:$J$555,4,0)," ")</f>
        <v xml:space="preserve"> </v>
      </c>
      <c r="F77" s="10" t="str">
        <f>IFERROR(VLOOKUP(B77,Planilha4!$A$200:$J$555,5,0)," ")</f>
        <v xml:space="preserve"> </v>
      </c>
      <c r="G77" s="10" t="str">
        <f>IFERROR(VLOOKUP(B77,Planilha4!$A$200:$J$555,6,0)," ")</f>
        <v xml:space="preserve"> </v>
      </c>
      <c r="H77" s="10" t="str">
        <f>IFERROR(VLOOKUP(B77,Planilha4!$A$200:$J$555,7,0)," ")</f>
        <v xml:space="preserve"> </v>
      </c>
      <c r="I77" s="10" t="str">
        <f>IFERROR(VLOOKUP(B77,Planilha4!$A$200:$J$555,8,0)," ")</f>
        <v xml:space="preserve"> </v>
      </c>
      <c r="J77" s="10" t="str">
        <f>IFERROR(VLOOKUP(B77,Planilha4!$A$200:$J$555,9,0)," ")</f>
        <v xml:space="preserve"> </v>
      </c>
    </row>
    <row r="78" spans="2:10" x14ac:dyDescent="0.25">
      <c r="B78" s="36"/>
      <c r="C78" s="9" t="str">
        <f>IFERROR(VLOOKUP(B78,Planilha4!$A$200:$J$555,2,0)," ")</f>
        <v xml:space="preserve"> </v>
      </c>
      <c r="D78" s="9" t="str">
        <f>IFERROR(VLOOKUP(B78,Planilha4!$A$200:$J$555,3,0)," ")</f>
        <v xml:space="preserve"> </v>
      </c>
      <c r="E78" s="10" t="str">
        <f>IFERROR(VLOOKUP(B78,Planilha4!$A$200:$J$555,4,0)," ")</f>
        <v xml:space="preserve"> </v>
      </c>
      <c r="F78" s="10" t="str">
        <f>IFERROR(VLOOKUP(B78,Planilha4!$A$200:$J$555,5,0)," ")</f>
        <v xml:space="preserve"> </v>
      </c>
      <c r="G78" s="10" t="str">
        <f>IFERROR(VLOOKUP(B78,Planilha4!$A$200:$J$555,6,0)," ")</f>
        <v xml:space="preserve"> </v>
      </c>
      <c r="H78" s="10" t="str">
        <f>IFERROR(VLOOKUP(B78,Planilha4!$A$200:$J$555,7,0)," ")</f>
        <v xml:space="preserve"> </v>
      </c>
      <c r="I78" s="10" t="str">
        <f>IFERROR(VLOOKUP(B78,Planilha4!$A$200:$J$555,8,0)," ")</f>
        <v xml:space="preserve"> </v>
      </c>
      <c r="J78" s="10" t="str">
        <f>IFERROR(VLOOKUP(B78,Planilha4!$A$200:$J$555,9,0)," ")</f>
        <v xml:space="preserve"> </v>
      </c>
    </row>
    <row r="79" spans="2:10" x14ac:dyDescent="0.25">
      <c r="B79" s="36"/>
      <c r="C79" s="9" t="str">
        <f>IFERROR(VLOOKUP(B79,Planilha4!$A$200:$J$555,2,0)," ")</f>
        <v xml:space="preserve"> </v>
      </c>
      <c r="D79" s="9" t="str">
        <f>IFERROR(VLOOKUP(B79,Planilha4!$A$200:$J$555,3,0)," ")</f>
        <v xml:space="preserve"> </v>
      </c>
      <c r="E79" s="10" t="str">
        <f>IFERROR(VLOOKUP(B79,Planilha4!$A$200:$J$555,4,0)," ")</f>
        <v xml:space="preserve"> </v>
      </c>
      <c r="F79" s="10" t="str">
        <f>IFERROR(VLOOKUP(B79,Planilha4!$A$200:$J$555,5,0)," ")</f>
        <v xml:space="preserve"> </v>
      </c>
      <c r="G79" s="10" t="str">
        <f>IFERROR(VLOOKUP(B79,Planilha4!$A$200:$J$555,6,0)," ")</f>
        <v xml:space="preserve"> </v>
      </c>
      <c r="H79" s="10" t="str">
        <f>IFERROR(VLOOKUP(B79,Planilha4!$A$200:$J$555,7,0)," ")</f>
        <v xml:space="preserve"> </v>
      </c>
      <c r="I79" s="10" t="str">
        <f>IFERROR(VLOOKUP(B79,Planilha4!$A$200:$J$555,8,0)," ")</f>
        <v xml:space="preserve"> </v>
      </c>
      <c r="J79" s="10" t="str">
        <f>IFERROR(VLOOKUP(B79,Planilha4!$A$200:$J$555,9,0)," ")</f>
        <v xml:space="preserve"> </v>
      </c>
    </row>
    <row r="80" spans="2:10" x14ac:dyDescent="0.25">
      <c r="B80" s="36"/>
      <c r="C80" s="9" t="str">
        <f>IFERROR(VLOOKUP(B80,Planilha4!$A$200:$J$555,2,0)," ")</f>
        <v xml:space="preserve"> </v>
      </c>
      <c r="D80" s="9" t="str">
        <f>IFERROR(VLOOKUP(B80,Planilha4!$A$200:$J$555,3,0)," ")</f>
        <v xml:space="preserve"> </v>
      </c>
      <c r="E80" s="10" t="str">
        <f>IFERROR(VLOOKUP(B80,Planilha4!$A$200:$J$555,4,0)," ")</f>
        <v xml:space="preserve"> </v>
      </c>
      <c r="F80" s="10" t="str">
        <f>IFERROR(VLOOKUP(B80,Planilha4!$A$200:$J$555,5,0)," ")</f>
        <v xml:space="preserve"> </v>
      </c>
      <c r="G80" s="10" t="str">
        <f>IFERROR(VLOOKUP(B80,Planilha4!$A$200:$J$555,6,0)," ")</f>
        <v xml:space="preserve"> </v>
      </c>
      <c r="H80" s="10" t="str">
        <f>IFERROR(VLOOKUP(B80,Planilha4!$A$200:$J$555,7,0)," ")</f>
        <v xml:space="preserve"> </v>
      </c>
      <c r="I80" s="10" t="str">
        <f>IFERROR(VLOOKUP(B80,Planilha4!$A$200:$J$555,8,0)," ")</f>
        <v xml:space="preserve"> </v>
      </c>
      <c r="J80" s="10" t="str">
        <f>IFERROR(VLOOKUP(B80,Planilha4!$A$200:$J$555,9,0)," ")</f>
        <v xml:space="preserve"> </v>
      </c>
    </row>
    <row r="81" spans="2:10" x14ac:dyDescent="0.25">
      <c r="B81" s="36"/>
      <c r="C81" s="9" t="str">
        <f>IFERROR(VLOOKUP(B81,Planilha4!$A$200:$J$555,2,0)," ")</f>
        <v xml:space="preserve"> </v>
      </c>
      <c r="D81" s="9" t="str">
        <f>IFERROR(VLOOKUP(B81,Planilha4!$A$200:$J$555,3,0)," ")</f>
        <v xml:space="preserve"> </v>
      </c>
      <c r="E81" s="10" t="str">
        <f>IFERROR(VLOOKUP(B81,Planilha4!$A$200:$J$555,4,0)," ")</f>
        <v xml:space="preserve"> </v>
      </c>
      <c r="F81" s="10" t="str">
        <f>IFERROR(VLOOKUP(B81,Planilha4!$A$200:$J$555,5,0)," ")</f>
        <v xml:space="preserve"> </v>
      </c>
      <c r="G81" s="10" t="str">
        <f>IFERROR(VLOOKUP(B81,Planilha4!$A$200:$J$555,6,0)," ")</f>
        <v xml:space="preserve"> </v>
      </c>
      <c r="H81" s="10" t="str">
        <f>IFERROR(VLOOKUP(B81,Planilha4!$A$200:$J$555,7,0)," ")</f>
        <v xml:space="preserve"> </v>
      </c>
      <c r="I81" s="10" t="str">
        <f>IFERROR(VLOOKUP(B81,Planilha4!$A$200:$J$555,8,0)," ")</f>
        <v xml:space="preserve"> </v>
      </c>
      <c r="J81" s="10" t="str">
        <f>IFERROR(VLOOKUP(B81,Planilha4!$A$200:$J$555,9,0)," ")</f>
        <v xml:space="preserve"> </v>
      </c>
    </row>
    <row r="82" spans="2:10" x14ac:dyDescent="0.25">
      <c r="B82" s="36"/>
      <c r="C82" s="9" t="str">
        <f>IFERROR(VLOOKUP(B82,Planilha4!$A$200:$J$555,2,0)," ")</f>
        <v xml:space="preserve"> </v>
      </c>
      <c r="D82" s="9" t="str">
        <f>IFERROR(VLOOKUP(B82,Planilha4!$A$200:$J$555,3,0)," ")</f>
        <v xml:space="preserve"> </v>
      </c>
      <c r="E82" s="10" t="str">
        <f>IFERROR(VLOOKUP(B82,Planilha4!$A$200:$J$555,4,0)," ")</f>
        <v xml:space="preserve"> </v>
      </c>
      <c r="F82" s="10" t="str">
        <f>IFERROR(VLOOKUP(B82,Planilha4!$A$200:$J$555,5,0)," ")</f>
        <v xml:space="preserve"> </v>
      </c>
      <c r="G82" s="10" t="str">
        <f>IFERROR(VLOOKUP(B82,Planilha4!$A$200:$J$555,6,0)," ")</f>
        <v xml:space="preserve"> </v>
      </c>
      <c r="H82" s="10" t="str">
        <f>IFERROR(VLOOKUP(B82,Planilha4!$A$200:$J$555,7,0)," ")</f>
        <v xml:space="preserve"> </v>
      </c>
      <c r="I82" s="10" t="str">
        <f>IFERROR(VLOOKUP(B82,Planilha4!$A$200:$J$555,8,0)," ")</f>
        <v xml:space="preserve"> </v>
      </c>
      <c r="J82" s="10" t="str">
        <f>IFERROR(VLOOKUP(B82,Planilha4!$A$200:$J$555,9,0)," ")</f>
        <v xml:space="preserve"> </v>
      </c>
    </row>
    <row r="83" spans="2:10" x14ac:dyDescent="0.25">
      <c r="B83" s="36"/>
      <c r="C83" s="9" t="str">
        <f>IFERROR(VLOOKUP(B83,Planilha4!$A$200:$J$555,2,0)," ")</f>
        <v xml:space="preserve"> </v>
      </c>
      <c r="D83" s="9" t="str">
        <f>IFERROR(VLOOKUP(B83,Planilha4!$A$200:$J$555,3,0)," ")</f>
        <v xml:space="preserve"> </v>
      </c>
      <c r="E83" s="10" t="str">
        <f>IFERROR(VLOOKUP(B83,Planilha4!$A$200:$J$555,4,0)," ")</f>
        <v xml:space="preserve"> </v>
      </c>
      <c r="F83" s="10" t="str">
        <f>IFERROR(VLOOKUP(B83,Planilha4!$A$200:$J$555,5,0)," ")</f>
        <v xml:space="preserve"> </v>
      </c>
      <c r="G83" s="10" t="str">
        <f>IFERROR(VLOOKUP(B83,Planilha4!$A$200:$J$555,6,0)," ")</f>
        <v xml:space="preserve"> </v>
      </c>
      <c r="H83" s="10" t="str">
        <f>IFERROR(VLOOKUP(B83,Planilha4!$A$200:$J$555,7,0)," ")</f>
        <v xml:space="preserve"> </v>
      </c>
      <c r="I83" s="10" t="str">
        <f>IFERROR(VLOOKUP(B83,Planilha4!$A$200:$J$555,8,0)," ")</f>
        <v xml:space="preserve"> </v>
      </c>
      <c r="J83" s="10" t="str">
        <f>IFERROR(VLOOKUP(B83,Planilha4!$A$200:$J$555,9,0)," ")</f>
        <v xml:space="preserve"> </v>
      </c>
    </row>
    <row r="84" spans="2:10" x14ac:dyDescent="0.25">
      <c r="B84" s="36"/>
      <c r="C84" s="9" t="str">
        <f>IFERROR(VLOOKUP(B84,Planilha4!$A$200:$J$555,2,0)," ")</f>
        <v xml:space="preserve"> </v>
      </c>
      <c r="D84" s="9" t="str">
        <f>IFERROR(VLOOKUP(B84,Planilha4!$A$200:$J$555,3,0)," ")</f>
        <v xml:space="preserve"> </v>
      </c>
      <c r="E84" s="10" t="str">
        <f>IFERROR(VLOOKUP(B84,Planilha4!$A$200:$J$555,4,0)," ")</f>
        <v xml:space="preserve"> </v>
      </c>
      <c r="F84" s="10" t="str">
        <f>IFERROR(VLOOKUP(B84,Planilha4!$A$200:$J$555,5,0)," ")</f>
        <v xml:space="preserve"> </v>
      </c>
      <c r="G84" s="10" t="str">
        <f>IFERROR(VLOOKUP(B84,Planilha4!$A$200:$J$555,6,0)," ")</f>
        <v xml:space="preserve"> </v>
      </c>
      <c r="H84" s="10" t="str">
        <f>IFERROR(VLOOKUP(B84,Planilha4!$A$200:$J$555,7,0)," ")</f>
        <v xml:space="preserve"> </v>
      </c>
      <c r="I84" s="10" t="str">
        <f>IFERROR(VLOOKUP(B84,Planilha4!$A$200:$J$555,8,0)," ")</f>
        <v xml:space="preserve"> </v>
      </c>
      <c r="J84" s="10" t="str">
        <f>IFERROR(VLOOKUP(B84,Planilha4!$A$200:$J$555,9,0)," ")</f>
        <v xml:space="preserve"> </v>
      </c>
    </row>
    <row r="85" spans="2:10" x14ac:dyDescent="0.25">
      <c r="B85" s="36"/>
      <c r="C85" s="9" t="str">
        <f>IFERROR(VLOOKUP(B85,Planilha4!$A$200:$J$555,2,0)," ")</f>
        <v xml:space="preserve"> </v>
      </c>
      <c r="D85" s="9" t="str">
        <f>IFERROR(VLOOKUP(B85,Planilha4!$A$200:$J$555,3,0)," ")</f>
        <v xml:space="preserve"> </v>
      </c>
      <c r="E85" s="10" t="str">
        <f>IFERROR(VLOOKUP(B85,Planilha4!$A$200:$J$555,4,0)," ")</f>
        <v xml:space="preserve"> </v>
      </c>
      <c r="F85" s="10" t="str">
        <f>IFERROR(VLOOKUP(B85,Planilha4!$A$200:$J$555,5,0)," ")</f>
        <v xml:space="preserve"> </v>
      </c>
      <c r="G85" s="10" t="str">
        <f>IFERROR(VLOOKUP(B85,Planilha4!$A$200:$J$555,6,0)," ")</f>
        <v xml:space="preserve"> </v>
      </c>
      <c r="H85" s="10" t="str">
        <f>IFERROR(VLOOKUP(B85,Planilha4!$A$200:$J$555,7,0)," ")</f>
        <v xml:space="preserve"> </v>
      </c>
      <c r="I85" s="10" t="str">
        <f>IFERROR(VLOOKUP(B85,Planilha4!$A$200:$J$555,8,0)," ")</f>
        <v xml:space="preserve"> </v>
      </c>
      <c r="J85" s="10" t="str">
        <f>IFERROR(VLOOKUP(B85,Planilha4!$A$200:$J$555,9,0)," ")</f>
        <v xml:space="preserve"> </v>
      </c>
    </row>
    <row r="86" spans="2:10" x14ac:dyDescent="0.25">
      <c r="B86" s="36"/>
      <c r="C86" s="9" t="str">
        <f>IFERROR(VLOOKUP(B86,Planilha4!$A$200:$J$555,2,0)," ")</f>
        <v xml:space="preserve"> </v>
      </c>
      <c r="D86" s="9" t="str">
        <f>IFERROR(VLOOKUP(B86,Planilha4!$A$200:$J$555,3,0)," ")</f>
        <v xml:space="preserve"> </v>
      </c>
      <c r="E86" s="10" t="str">
        <f>IFERROR(VLOOKUP(B86,Planilha4!$A$200:$J$555,4,0)," ")</f>
        <v xml:space="preserve"> </v>
      </c>
      <c r="F86" s="10" t="str">
        <f>IFERROR(VLOOKUP(B86,Planilha4!$A$200:$J$555,5,0)," ")</f>
        <v xml:space="preserve"> </v>
      </c>
      <c r="G86" s="10" t="str">
        <f>IFERROR(VLOOKUP(B86,Planilha4!$A$200:$J$555,6,0)," ")</f>
        <v xml:space="preserve"> </v>
      </c>
      <c r="H86" s="10" t="str">
        <f>IFERROR(VLOOKUP(B86,Planilha4!$A$200:$J$555,7,0)," ")</f>
        <v xml:space="preserve"> </v>
      </c>
      <c r="I86" s="10" t="str">
        <f>IFERROR(VLOOKUP(B86,Planilha4!$A$200:$J$555,8,0)," ")</f>
        <v xml:space="preserve"> </v>
      </c>
      <c r="J86" s="10" t="str">
        <f>IFERROR(VLOOKUP(B86,Planilha4!$A$200:$J$555,9,0)," ")</f>
        <v xml:space="preserve"> </v>
      </c>
    </row>
    <row r="87" spans="2:10" x14ac:dyDescent="0.25">
      <c r="B87" s="35"/>
      <c r="C87" s="9" t="str">
        <f>IFERROR(VLOOKUP(B87,Planilha4!$A$200:$J$555,2,0)," ")</f>
        <v xml:space="preserve"> </v>
      </c>
      <c r="D87" s="9" t="str">
        <f>IFERROR(VLOOKUP(B87,Planilha4!$A$200:$J$555,3,0)," ")</f>
        <v xml:space="preserve"> </v>
      </c>
      <c r="E87" s="10" t="str">
        <f>IFERROR(VLOOKUP(B87,Planilha4!$A$200:$J$555,4,0)," ")</f>
        <v xml:space="preserve"> </v>
      </c>
      <c r="F87" s="10" t="str">
        <f>IFERROR(VLOOKUP(B87,Planilha4!$A$200:$J$555,5,0)," ")</f>
        <v xml:space="preserve"> </v>
      </c>
      <c r="G87" s="10" t="str">
        <f>IFERROR(VLOOKUP(B87,Planilha4!$A$200:$J$555,6,0)," ")</f>
        <v xml:space="preserve"> </v>
      </c>
      <c r="H87" s="10" t="str">
        <f>IFERROR(VLOOKUP(B87,Planilha4!$A$200:$J$555,7,0)," ")</f>
        <v xml:space="preserve"> </v>
      </c>
      <c r="I87" s="10" t="str">
        <f>IFERROR(VLOOKUP(B87,Planilha4!$A$200:$J$555,8,0)," ")</f>
        <v xml:space="preserve"> </v>
      </c>
      <c r="J87" s="10" t="str">
        <f>IFERROR(VLOOKUP(B87,Planilha4!$A$200:$J$555,9,0)," ")</f>
        <v xml:space="preserve"> </v>
      </c>
    </row>
    <row r="88" spans="2:10" x14ac:dyDescent="0.25">
      <c r="B88" s="35"/>
      <c r="C88" s="9" t="str">
        <f>IFERROR(VLOOKUP(B88,Planilha4!$A$200:$J$555,2,0)," ")</f>
        <v xml:space="preserve"> </v>
      </c>
      <c r="D88" s="9" t="str">
        <f>IFERROR(VLOOKUP(B88,Planilha4!$A$200:$J$555,3,0)," ")</f>
        <v xml:space="preserve"> </v>
      </c>
      <c r="E88" s="10" t="str">
        <f>IFERROR(VLOOKUP(B88,Planilha4!$A$200:$J$555,4,0)," ")</f>
        <v xml:space="preserve"> </v>
      </c>
      <c r="F88" s="10" t="str">
        <f>IFERROR(VLOOKUP(B88,Planilha4!$A$200:$J$555,5,0)," ")</f>
        <v xml:space="preserve"> </v>
      </c>
      <c r="G88" s="10" t="str">
        <f>IFERROR(VLOOKUP(B88,Planilha4!$A$200:$J$555,6,0)," ")</f>
        <v xml:space="preserve"> </v>
      </c>
      <c r="H88" s="10" t="str">
        <f>IFERROR(VLOOKUP(B88,Planilha4!$A$200:$J$555,7,0)," ")</f>
        <v xml:space="preserve"> </v>
      </c>
      <c r="I88" s="10" t="str">
        <f>IFERROR(VLOOKUP(B88,Planilha4!$A$200:$J$555,8,0)," ")</f>
        <v xml:space="preserve"> </v>
      </c>
      <c r="J88" s="10" t="str">
        <f>IFERROR(VLOOKUP(B88,Planilha4!$A$200:$J$555,9,0)," ")</f>
        <v xml:space="preserve"> </v>
      </c>
    </row>
    <row r="89" spans="2:10" x14ac:dyDescent="0.25">
      <c r="B89" s="35"/>
      <c r="C89" s="9" t="str">
        <f>IFERROR(VLOOKUP(B89,Planilha4!$A$200:$J$555,2,0)," ")</f>
        <v xml:space="preserve"> </v>
      </c>
      <c r="D89" s="9" t="str">
        <f>IFERROR(VLOOKUP(B89,Planilha4!$A$200:$J$555,3,0)," ")</f>
        <v xml:space="preserve"> </v>
      </c>
      <c r="E89" s="10" t="str">
        <f>IFERROR(VLOOKUP(B89,Planilha4!$A$200:$J$555,4,0)," ")</f>
        <v xml:space="preserve"> </v>
      </c>
      <c r="F89" s="10" t="str">
        <f>IFERROR(VLOOKUP(B89,Planilha4!$A$200:$J$555,5,0)," ")</f>
        <v xml:space="preserve"> </v>
      </c>
      <c r="G89" s="10" t="str">
        <f>IFERROR(VLOOKUP(B89,Planilha4!$A$200:$J$555,6,0)," ")</f>
        <v xml:space="preserve"> </v>
      </c>
      <c r="H89" s="10" t="str">
        <f>IFERROR(VLOOKUP(B89,Planilha4!$A$200:$J$555,7,0)," ")</f>
        <v xml:space="preserve"> </v>
      </c>
      <c r="I89" s="10" t="str">
        <f>IFERROR(VLOOKUP(B89,Planilha4!$A$200:$J$555,8,0)," ")</f>
        <v xml:space="preserve"> </v>
      </c>
      <c r="J89" s="10" t="str">
        <f>IFERROR(VLOOKUP(B89,Planilha4!$A$200:$J$555,9,0)," ")</f>
        <v xml:space="preserve"> </v>
      </c>
    </row>
    <row r="90" spans="2:10" x14ac:dyDescent="0.25">
      <c r="B90" s="35"/>
      <c r="C90" s="9" t="str">
        <f>IFERROR(VLOOKUP(B90,Planilha4!$A$200:$J$555,2,0)," ")</f>
        <v xml:space="preserve"> </v>
      </c>
      <c r="D90" s="9" t="str">
        <f>IFERROR(VLOOKUP(B90,Planilha4!$A$200:$J$555,3,0)," ")</f>
        <v xml:space="preserve"> </v>
      </c>
      <c r="E90" s="10" t="str">
        <f>IFERROR(VLOOKUP(B90,Planilha4!$A$200:$J$555,4,0)," ")</f>
        <v xml:space="preserve"> </v>
      </c>
      <c r="F90" s="10" t="str">
        <f>IFERROR(VLOOKUP(B90,Planilha4!$A$200:$J$555,5,0)," ")</f>
        <v xml:space="preserve"> </v>
      </c>
      <c r="G90" s="10" t="str">
        <f>IFERROR(VLOOKUP(B90,Planilha4!$A$200:$J$555,6,0)," ")</f>
        <v xml:space="preserve"> </v>
      </c>
      <c r="H90" s="10" t="str">
        <f>IFERROR(VLOOKUP(B90,Planilha4!$A$200:$J$555,7,0)," ")</f>
        <v xml:space="preserve"> </v>
      </c>
      <c r="I90" s="10" t="str">
        <f>IFERROR(VLOOKUP(B90,Planilha4!$A$200:$J$555,8,0)," ")</f>
        <v xml:space="preserve"> </v>
      </c>
      <c r="J90" s="10" t="str">
        <f>IFERROR(VLOOKUP(B90,Planilha4!$A$200:$J$555,9,0)," ")</f>
        <v xml:space="preserve"> </v>
      </c>
    </row>
    <row r="91" spans="2:10" x14ac:dyDescent="0.25">
      <c r="B91" s="35"/>
      <c r="C91" s="9" t="str">
        <f>IFERROR(VLOOKUP(B91,Planilha4!$A$200:$J$555,2,0)," ")</f>
        <v xml:space="preserve"> </v>
      </c>
      <c r="D91" s="9" t="str">
        <f>IFERROR(VLOOKUP(B91,Planilha4!$A$200:$J$555,3,0)," ")</f>
        <v xml:space="preserve"> </v>
      </c>
      <c r="E91" s="10" t="str">
        <f>IFERROR(VLOOKUP(B91,Planilha4!$A$200:$J$555,4,0)," ")</f>
        <v xml:space="preserve"> </v>
      </c>
      <c r="F91" s="10" t="str">
        <f>IFERROR(VLOOKUP(B91,Planilha4!$A$200:$J$555,5,0)," ")</f>
        <v xml:space="preserve"> </v>
      </c>
      <c r="G91" s="10" t="str">
        <f>IFERROR(VLOOKUP(B91,Planilha4!$A$200:$J$555,6,0)," ")</f>
        <v xml:space="preserve"> </v>
      </c>
      <c r="H91" s="10" t="str">
        <f>IFERROR(VLOOKUP(B91,Planilha4!$A$200:$J$555,7,0)," ")</f>
        <v xml:space="preserve"> </v>
      </c>
      <c r="I91" s="10" t="str">
        <f>IFERROR(VLOOKUP(B91,Planilha4!$A$200:$J$555,8,0)," ")</f>
        <v xml:space="preserve"> </v>
      </c>
      <c r="J91" s="10" t="str">
        <f>IFERROR(VLOOKUP(B91,Planilha4!$A$200:$J$555,9,0)," ")</f>
        <v xml:space="preserve"> </v>
      </c>
    </row>
    <row r="92" spans="2:10" x14ac:dyDescent="0.25">
      <c r="B92" s="35"/>
      <c r="C92" s="9" t="str">
        <f>IFERROR(VLOOKUP(B92,Planilha4!$A$200:$J$555,2,0)," ")</f>
        <v xml:space="preserve"> </v>
      </c>
      <c r="D92" s="9" t="str">
        <f>IFERROR(VLOOKUP(B92,Planilha4!$A$200:$J$555,3,0)," ")</f>
        <v xml:space="preserve"> </v>
      </c>
      <c r="E92" s="10" t="str">
        <f>IFERROR(VLOOKUP(B92,Planilha4!$A$200:$J$555,4,0)," ")</f>
        <v xml:space="preserve"> </v>
      </c>
      <c r="F92" s="10" t="str">
        <f>IFERROR(VLOOKUP(B92,Planilha4!$A$200:$J$555,5,0)," ")</f>
        <v xml:space="preserve"> </v>
      </c>
      <c r="G92" s="10" t="str">
        <f>IFERROR(VLOOKUP(B92,Planilha4!$A$200:$J$555,6,0)," ")</f>
        <v xml:space="preserve"> </v>
      </c>
      <c r="H92" s="10" t="str">
        <f>IFERROR(VLOOKUP(B92,Planilha4!$A$200:$J$555,7,0)," ")</f>
        <v xml:space="preserve"> </v>
      </c>
      <c r="I92" s="10" t="str">
        <f>IFERROR(VLOOKUP(B92,Planilha4!$A$200:$J$555,8,0)," ")</f>
        <v xml:space="preserve"> </v>
      </c>
      <c r="J92" s="10" t="str">
        <f>IFERROR(VLOOKUP(B92,Planilha4!$A$200:$J$555,9,0)," ")</f>
        <v xml:space="preserve"> </v>
      </c>
    </row>
    <row r="93" spans="2:10" x14ac:dyDescent="0.25">
      <c r="B93" s="35"/>
      <c r="C93" s="9" t="str">
        <f>IFERROR(VLOOKUP(B93,Planilha4!$A$200:$J$555,2,0)," ")</f>
        <v xml:space="preserve"> </v>
      </c>
      <c r="D93" s="9" t="str">
        <f>IFERROR(VLOOKUP(B93,Planilha4!$A$200:$J$555,3,0)," ")</f>
        <v xml:space="preserve"> </v>
      </c>
      <c r="E93" s="10" t="str">
        <f>IFERROR(VLOOKUP(B93,Planilha4!$A$200:$J$555,4,0)," ")</f>
        <v xml:space="preserve"> </v>
      </c>
      <c r="F93" s="10" t="str">
        <f>IFERROR(VLOOKUP(B93,Planilha4!$A$200:$J$555,5,0)," ")</f>
        <v xml:space="preserve"> </v>
      </c>
      <c r="G93" s="10" t="str">
        <f>IFERROR(VLOOKUP(B93,Planilha4!$A$200:$J$555,6,0)," ")</f>
        <v xml:space="preserve"> </v>
      </c>
      <c r="H93" s="10" t="str">
        <f>IFERROR(VLOOKUP(B93,Planilha4!$A$200:$J$555,7,0)," ")</f>
        <v xml:space="preserve"> </v>
      </c>
      <c r="I93" s="10" t="str">
        <f>IFERROR(VLOOKUP(B93,Planilha4!$A$200:$J$555,8,0)," ")</f>
        <v xml:space="preserve"> </v>
      </c>
      <c r="J93" s="10" t="str">
        <f>IFERROR(VLOOKUP(B93,Planilha4!$A$200:$J$555,9,0)," ")</f>
        <v xml:space="preserve"> </v>
      </c>
    </row>
    <row r="94" spans="2:10" x14ac:dyDescent="0.25">
      <c r="B94" s="35"/>
      <c r="C94" s="9" t="str">
        <f>IFERROR(VLOOKUP(B94,Planilha4!$A$200:$J$555,2,0)," ")</f>
        <v xml:space="preserve"> </v>
      </c>
      <c r="D94" s="9" t="str">
        <f>IFERROR(VLOOKUP(B94,Planilha4!$A$200:$J$555,3,0)," ")</f>
        <v xml:space="preserve"> </v>
      </c>
      <c r="E94" s="10" t="str">
        <f>IFERROR(VLOOKUP(B94,Planilha4!$A$200:$J$555,4,0)," ")</f>
        <v xml:space="preserve"> </v>
      </c>
      <c r="F94" s="10" t="str">
        <f>IFERROR(VLOOKUP(B94,Planilha4!$A$200:$J$555,5,0)," ")</f>
        <v xml:space="preserve"> </v>
      </c>
      <c r="G94" s="10" t="str">
        <f>IFERROR(VLOOKUP(B94,Planilha4!$A$200:$J$555,6,0)," ")</f>
        <v xml:space="preserve"> </v>
      </c>
      <c r="H94" s="10" t="str">
        <f>IFERROR(VLOOKUP(B94,Planilha4!$A$200:$J$555,7,0)," ")</f>
        <v xml:space="preserve"> </v>
      </c>
      <c r="I94" s="10" t="str">
        <f>IFERROR(VLOOKUP(B94,Planilha4!$A$200:$J$555,8,0)," ")</f>
        <v xml:space="preserve"> </v>
      </c>
      <c r="J94" s="10" t="str">
        <f>IFERROR(VLOOKUP(B94,Planilha4!$A$200:$J$555,9,0)," ")</f>
        <v xml:space="preserve"> </v>
      </c>
    </row>
    <row r="95" spans="2:10" x14ac:dyDescent="0.25">
      <c r="B95" s="35"/>
      <c r="C95" s="9" t="str">
        <f>IFERROR(VLOOKUP(B95,Planilha4!$A$200:$J$555,2,0)," ")</f>
        <v xml:space="preserve"> </v>
      </c>
      <c r="D95" s="9" t="str">
        <f>IFERROR(VLOOKUP(B95,Planilha4!$A$200:$J$555,3,0)," ")</f>
        <v xml:space="preserve"> </v>
      </c>
      <c r="E95" s="10" t="str">
        <f>IFERROR(VLOOKUP(B95,Planilha4!$A$200:$J$555,4,0)," ")</f>
        <v xml:space="preserve"> </v>
      </c>
      <c r="F95" s="10" t="str">
        <f>IFERROR(VLOOKUP(B95,Planilha4!$A$200:$J$555,5,0)," ")</f>
        <v xml:space="preserve"> </v>
      </c>
      <c r="G95" s="10" t="str">
        <f>IFERROR(VLOOKUP(B95,Planilha4!$A$200:$J$555,6,0)," ")</f>
        <v xml:space="preserve"> </v>
      </c>
      <c r="H95" s="10" t="str">
        <f>IFERROR(VLOOKUP(B95,Planilha4!$A$200:$J$555,7,0)," ")</f>
        <v xml:space="preserve"> </v>
      </c>
      <c r="I95" s="10" t="str">
        <f>IFERROR(VLOOKUP(B95,Planilha4!$A$200:$J$555,8,0)," ")</f>
        <v xml:space="preserve"> </v>
      </c>
      <c r="J95" s="10" t="str">
        <f>IFERROR(VLOOKUP(B95,Planilha4!$A$200:$J$555,9,0)," ")</f>
        <v xml:space="preserve"> </v>
      </c>
    </row>
    <row r="96" spans="2:10" x14ac:dyDescent="0.25">
      <c r="B96" s="35"/>
      <c r="C96" s="9" t="str">
        <f>IFERROR(VLOOKUP(B96,Planilha4!$A$200:$J$555,2,0)," ")</f>
        <v xml:space="preserve"> </v>
      </c>
      <c r="D96" s="9" t="str">
        <f>IFERROR(VLOOKUP(B96,Planilha4!$A$200:$J$555,3,0)," ")</f>
        <v xml:space="preserve"> </v>
      </c>
      <c r="E96" s="10" t="str">
        <f>IFERROR(VLOOKUP(B96,Planilha4!$A$200:$J$555,4,0)," ")</f>
        <v xml:space="preserve"> </v>
      </c>
      <c r="F96" s="10" t="str">
        <f>IFERROR(VLOOKUP(B96,Planilha4!$A$200:$J$555,5,0)," ")</f>
        <v xml:space="preserve"> </v>
      </c>
      <c r="G96" s="10" t="str">
        <f>IFERROR(VLOOKUP(B96,Planilha4!$A$200:$J$555,6,0)," ")</f>
        <v xml:space="preserve"> </v>
      </c>
      <c r="H96" s="10" t="str">
        <f>IFERROR(VLOOKUP(B96,Planilha4!$A$200:$J$555,7,0)," ")</f>
        <v xml:space="preserve"> </v>
      </c>
      <c r="I96" s="10" t="str">
        <f>IFERROR(VLOOKUP(B96,Planilha4!$A$200:$J$555,8,0)," ")</f>
        <v xml:space="preserve"> </v>
      </c>
      <c r="J96" s="10" t="str">
        <f>IFERROR(VLOOKUP(B96,Planilha4!$A$200:$J$555,9,0)," ")</f>
        <v xml:space="preserve"> </v>
      </c>
    </row>
    <row r="97" spans="2:10" x14ac:dyDescent="0.25">
      <c r="B97" s="35"/>
      <c r="C97" s="9" t="str">
        <f>IFERROR(VLOOKUP(B97,Planilha4!$A$200:$J$555,2,0)," ")</f>
        <v xml:space="preserve"> </v>
      </c>
      <c r="D97" s="9" t="str">
        <f>IFERROR(VLOOKUP(B97,Planilha4!$A$200:$J$555,3,0)," ")</f>
        <v xml:space="preserve"> </v>
      </c>
      <c r="E97" s="10" t="str">
        <f>IFERROR(VLOOKUP(B97,Planilha4!$A$200:$J$555,4,0)," ")</f>
        <v xml:space="preserve"> </v>
      </c>
      <c r="F97" s="10" t="str">
        <f>IFERROR(VLOOKUP(B97,Planilha4!$A$200:$J$555,5,0)," ")</f>
        <v xml:space="preserve"> </v>
      </c>
      <c r="G97" s="10" t="str">
        <f>IFERROR(VLOOKUP(B97,Planilha4!$A$200:$J$555,6,0)," ")</f>
        <v xml:space="preserve"> </v>
      </c>
      <c r="H97" s="10" t="str">
        <f>IFERROR(VLOOKUP(B97,Planilha4!$A$200:$J$555,7,0)," ")</f>
        <v xml:space="preserve"> </v>
      </c>
      <c r="I97" s="10" t="str">
        <f>IFERROR(VLOOKUP(B97,Planilha4!$A$200:$J$555,8,0)," ")</f>
        <v xml:space="preserve"> </v>
      </c>
      <c r="J97" s="10" t="str">
        <f>IFERROR(VLOOKUP(B97,Planilha4!$A$200:$J$555,9,0)," ")</f>
        <v xml:space="preserve"> </v>
      </c>
    </row>
    <row r="98" spans="2:10" x14ac:dyDescent="0.25">
      <c r="B98" s="35"/>
      <c r="C98" s="9" t="str">
        <f>IFERROR(VLOOKUP(B98,Planilha4!$A$200:$J$555,2,0)," ")</f>
        <v xml:space="preserve"> </v>
      </c>
      <c r="D98" s="9" t="str">
        <f>IFERROR(VLOOKUP(B98,Planilha4!$A$200:$J$555,3,0)," ")</f>
        <v xml:space="preserve"> </v>
      </c>
      <c r="E98" s="10" t="str">
        <f>IFERROR(VLOOKUP(B98,Planilha4!$A$200:$J$555,4,0)," ")</f>
        <v xml:space="preserve"> </v>
      </c>
      <c r="F98" s="10" t="str">
        <f>IFERROR(VLOOKUP(B98,Planilha4!$A$200:$J$555,5,0)," ")</f>
        <v xml:space="preserve"> </v>
      </c>
      <c r="G98" s="10" t="str">
        <f>IFERROR(VLOOKUP(B98,Planilha4!$A$200:$J$555,6,0)," ")</f>
        <v xml:space="preserve"> </v>
      </c>
      <c r="H98" s="10" t="str">
        <f>IFERROR(VLOOKUP(B98,Planilha4!$A$200:$J$555,7,0)," ")</f>
        <v xml:space="preserve"> </v>
      </c>
      <c r="I98" s="10" t="str">
        <f>IFERROR(VLOOKUP(B98,Planilha4!$A$200:$J$555,8,0)," ")</f>
        <v xml:space="preserve"> </v>
      </c>
      <c r="J98" s="10" t="str">
        <f>IFERROR(VLOOKUP(B98,Planilha4!$A$200:$J$555,9,0)," ")</f>
        <v xml:space="preserve"> </v>
      </c>
    </row>
    <row r="103" spans="2:10" x14ac:dyDescent="0.25">
      <c r="B103" s="32"/>
    </row>
    <row r="104" spans="2:10" x14ac:dyDescent="0.25">
      <c r="B104" s="32"/>
    </row>
    <row r="105" spans="2:10" x14ac:dyDescent="0.25">
      <c r="B105" s="32"/>
    </row>
    <row r="106" spans="2:10" x14ac:dyDescent="0.25">
      <c r="B106" s="32"/>
    </row>
    <row r="107" spans="2:10" x14ac:dyDescent="0.25">
      <c r="B107" s="32"/>
    </row>
    <row r="108" spans="2:10" x14ac:dyDescent="0.25">
      <c r="B108" s="32"/>
    </row>
    <row r="109" spans="2:10" x14ac:dyDescent="0.25">
      <c r="B109" s="32"/>
    </row>
  </sheetData>
  <sheetProtection algorithmName="SHA-512" hashValue="9znITIBeoU7PBVPoe4+lmppa9ZAUxHWLA4huUHT3ikBoV8VR/OiwHEhne0CjjnS0PRnehPNaUchped4nD1WnFg==" saltValue="VuoquNtCvt+0WlYeIRtqnw==" spinCount="100000" sheet="1" objects="1" scenarios="1"/>
  <mergeCells count="3">
    <mergeCell ref="L21:N21"/>
    <mergeCell ref="L29:N29"/>
    <mergeCell ref="L12:N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J485"/>
  <sheetViews>
    <sheetView topLeftCell="A450" zoomScale="101" workbookViewId="0">
      <selection activeCell="A484" sqref="A453:A484"/>
    </sheetView>
  </sheetViews>
  <sheetFormatPr defaultRowHeight="15" x14ac:dyDescent="0.25"/>
  <cols>
    <col min="1" max="1" width="17.42578125" style="33" customWidth="1"/>
    <col min="2" max="2" width="18.7109375" style="33" customWidth="1"/>
    <col min="3" max="3" width="16.42578125" style="33" bestFit="1" customWidth="1"/>
    <col min="4" max="5" width="15" style="34" customWidth="1"/>
    <col min="6" max="6" width="12.7109375" style="34" bestFit="1" customWidth="1"/>
    <col min="7" max="7" width="12.85546875" style="34" bestFit="1" customWidth="1"/>
    <col min="8" max="9" width="12.7109375" style="34" bestFit="1" customWidth="1"/>
    <col min="10" max="10" width="12.7109375" style="26" bestFit="1" customWidth="1"/>
  </cols>
  <sheetData>
    <row r="200" spans="1:9" x14ac:dyDescent="0.25">
      <c r="A200" t="s">
        <v>1</v>
      </c>
      <c r="B200" t="s">
        <v>30</v>
      </c>
      <c r="C200" t="s">
        <v>2</v>
      </c>
      <c r="D200" s="26" t="s">
        <v>13</v>
      </c>
      <c r="E200" s="26" t="s">
        <v>31</v>
      </c>
      <c r="F200" s="26" t="s">
        <v>14</v>
      </c>
      <c r="G200" s="26" t="s">
        <v>32</v>
      </c>
      <c r="H200" s="26" t="s">
        <v>33</v>
      </c>
      <c r="I200" s="26" t="s">
        <v>11</v>
      </c>
    </row>
    <row r="201" spans="1:9" x14ac:dyDescent="0.25">
      <c r="A201" t="s">
        <v>42</v>
      </c>
      <c r="B201" t="s">
        <v>43</v>
      </c>
      <c r="C201" t="s">
        <v>34</v>
      </c>
      <c r="D201" s="26">
        <v>115</v>
      </c>
      <c r="E201" s="26">
        <v>185</v>
      </c>
      <c r="F201" s="26">
        <v>1420</v>
      </c>
      <c r="G201" s="26">
        <v>600</v>
      </c>
      <c r="H201" s="26">
        <v>150</v>
      </c>
      <c r="I201" s="26">
        <v>2470</v>
      </c>
    </row>
    <row r="202" spans="1:9" x14ac:dyDescent="0.25">
      <c r="A202" t="s">
        <v>44</v>
      </c>
      <c r="B202" t="s">
        <v>45</v>
      </c>
      <c r="C202" t="s">
        <v>46</v>
      </c>
      <c r="D202" s="26">
        <v>230</v>
      </c>
      <c r="E202" s="26">
        <v>370</v>
      </c>
      <c r="F202" s="26">
        <v>2840</v>
      </c>
      <c r="G202" s="26">
        <v>600</v>
      </c>
      <c r="H202" s="26">
        <v>300</v>
      </c>
      <c r="I202" s="26">
        <v>4340</v>
      </c>
    </row>
    <row r="203" spans="1:9" x14ac:dyDescent="0.25">
      <c r="A203" t="s">
        <v>47</v>
      </c>
      <c r="B203" t="s">
        <v>48</v>
      </c>
      <c r="C203" t="s">
        <v>46</v>
      </c>
      <c r="D203" s="26">
        <v>115</v>
      </c>
      <c r="E203" s="26">
        <v>185</v>
      </c>
      <c r="F203" s="26">
        <v>1420</v>
      </c>
      <c r="G203" s="26">
        <v>600</v>
      </c>
      <c r="H203" s="26">
        <v>150</v>
      </c>
      <c r="I203" s="26">
        <v>2470</v>
      </c>
    </row>
    <row r="204" spans="1:9" x14ac:dyDescent="0.25">
      <c r="A204" t="s">
        <v>49</v>
      </c>
      <c r="B204" t="s">
        <v>50</v>
      </c>
      <c r="C204" t="s">
        <v>46</v>
      </c>
      <c r="D204" s="26">
        <v>115</v>
      </c>
      <c r="E204" s="26">
        <v>185</v>
      </c>
      <c r="F204" s="26">
        <v>1420</v>
      </c>
      <c r="G204" s="26">
        <v>600</v>
      </c>
      <c r="H204" s="26">
        <v>150</v>
      </c>
      <c r="I204" s="26">
        <v>2470</v>
      </c>
    </row>
    <row r="205" spans="1:9" x14ac:dyDescent="0.25">
      <c r="A205" t="s">
        <v>51</v>
      </c>
      <c r="B205" t="s">
        <v>52</v>
      </c>
      <c r="C205" t="s">
        <v>34</v>
      </c>
      <c r="D205" s="26">
        <v>115</v>
      </c>
      <c r="E205" s="26">
        <v>185</v>
      </c>
      <c r="F205" s="26">
        <v>1420</v>
      </c>
      <c r="G205" s="26">
        <v>600</v>
      </c>
      <c r="H205" s="26">
        <v>150</v>
      </c>
      <c r="I205" s="26">
        <v>2470</v>
      </c>
    </row>
    <row r="206" spans="1:9" x14ac:dyDescent="0.25">
      <c r="A206" t="s">
        <v>53</v>
      </c>
      <c r="B206" t="s">
        <v>54</v>
      </c>
      <c r="C206" t="s">
        <v>34</v>
      </c>
      <c r="D206" s="26">
        <v>115</v>
      </c>
      <c r="E206" s="26">
        <v>185</v>
      </c>
      <c r="F206" s="26">
        <v>1420</v>
      </c>
      <c r="G206" s="26">
        <v>600</v>
      </c>
      <c r="H206" s="26">
        <v>150</v>
      </c>
      <c r="I206" s="26">
        <v>2470</v>
      </c>
    </row>
    <row r="207" spans="1:9" x14ac:dyDescent="0.25">
      <c r="A207" t="s">
        <v>55</v>
      </c>
      <c r="B207" t="s">
        <v>56</v>
      </c>
      <c r="C207" t="s">
        <v>34</v>
      </c>
      <c r="D207" s="26">
        <v>115</v>
      </c>
      <c r="E207" s="26">
        <v>185</v>
      </c>
      <c r="F207" s="26">
        <v>1420</v>
      </c>
      <c r="G207" s="26">
        <v>600</v>
      </c>
      <c r="H207" s="26">
        <v>150</v>
      </c>
      <c r="I207" s="26">
        <v>2470</v>
      </c>
    </row>
    <row r="208" spans="1:9" x14ac:dyDescent="0.25">
      <c r="A208" t="s">
        <v>57</v>
      </c>
      <c r="B208" t="s">
        <v>58</v>
      </c>
      <c r="C208" t="s">
        <v>35</v>
      </c>
      <c r="D208" s="26">
        <v>115</v>
      </c>
      <c r="E208" s="26">
        <v>185</v>
      </c>
      <c r="F208" s="26">
        <v>1420</v>
      </c>
      <c r="G208" s="26">
        <v>600</v>
      </c>
      <c r="H208" s="26">
        <v>150</v>
      </c>
      <c r="I208" s="26">
        <v>2470</v>
      </c>
    </row>
    <row r="209" spans="1:9" x14ac:dyDescent="0.25">
      <c r="A209" t="s">
        <v>59</v>
      </c>
      <c r="B209" t="s">
        <v>60</v>
      </c>
      <c r="C209" t="s">
        <v>35</v>
      </c>
      <c r="D209" s="26">
        <v>115</v>
      </c>
      <c r="E209" s="26">
        <v>185</v>
      </c>
      <c r="F209" s="26">
        <v>1420</v>
      </c>
      <c r="G209" s="26">
        <v>600</v>
      </c>
      <c r="H209" s="26">
        <v>150</v>
      </c>
      <c r="I209" s="26">
        <v>2470</v>
      </c>
    </row>
    <row r="210" spans="1:9" x14ac:dyDescent="0.25">
      <c r="A210" t="s">
        <v>61</v>
      </c>
      <c r="B210" t="s">
        <v>62</v>
      </c>
      <c r="C210" t="s">
        <v>35</v>
      </c>
      <c r="D210" s="26">
        <v>115</v>
      </c>
      <c r="E210" s="26">
        <v>185</v>
      </c>
      <c r="F210" s="26">
        <v>1420</v>
      </c>
      <c r="G210" s="26">
        <v>600</v>
      </c>
      <c r="H210" s="26">
        <v>150</v>
      </c>
      <c r="I210" s="26">
        <v>2470</v>
      </c>
    </row>
    <row r="211" spans="1:9" x14ac:dyDescent="0.25">
      <c r="A211" t="s">
        <v>63</v>
      </c>
      <c r="B211" t="s">
        <v>64</v>
      </c>
      <c r="C211" t="s">
        <v>40</v>
      </c>
      <c r="D211" s="26">
        <v>115</v>
      </c>
      <c r="E211" s="26">
        <v>185</v>
      </c>
      <c r="F211" s="26">
        <v>1420</v>
      </c>
      <c r="G211" s="26">
        <v>600</v>
      </c>
      <c r="H211" s="26">
        <v>150</v>
      </c>
      <c r="I211" s="26">
        <v>2470</v>
      </c>
    </row>
    <row r="212" spans="1:9" x14ac:dyDescent="0.25">
      <c r="A212" t="s">
        <v>65</v>
      </c>
      <c r="B212" t="s">
        <v>66</v>
      </c>
      <c r="C212" t="s">
        <v>40</v>
      </c>
      <c r="D212" s="26">
        <v>115</v>
      </c>
      <c r="E212" s="26">
        <v>185</v>
      </c>
      <c r="F212" s="26">
        <v>1420</v>
      </c>
      <c r="G212" s="26">
        <v>600</v>
      </c>
      <c r="H212" s="26">
        <v>150</v>
      </c>
      <c r="I212" s="26">
        <v>2470</v>
      </c>
    </row>
    <row r="213" spans="1:9" x14ac:dyDescent="0.25">
      <c r="A213" t="s">
        <v>67</v>
      </c>
      <c r="B213" t="s">
        <v>68</v>
      </c>
      <c r="C213" t="s">
        <v>40</v>
      </c>
      <c r="D213" s="26">
        <v>115</v>
      </c>
      <c r="E213" s="26">
        <v>185</v>
      </c>
      <c r="F213" s="26">
        <v>1420</v>
      </c>
      <c r="G213" s="26">
        <v>600</v>
      </c>
      <c r="H213" s="26">
        <v>150</v>
      </c>
      <c r="I213" s="26">
        <v>2470</v>
      </c>
    </row>
    <row r="214" spans="1:9" x14ac:dyDescent="0.25">
      <c r="A214" t="s">
        <v>69</v>
      </c>
      <c r="B214" t="s">
        <v>70</v>
      </c>
      <c r="C214" t="s">
        <v>40</v>
      </c>
      <c r="D214" s="26">
        <v>115</v>
      </c>
      <c r="E214" s="26">
        <v>185</v>
      </c>
      <c r="F214" s="26">
        <v>1420</v>
      </c>
      <c r="G214" s="26">
        <v>600</v>
      </c>
      <c r="H214" s="26">
        <v>150</v>
      </c>
      <c r="I214" s="26">
        <v>2470</v>
      </c>
    </row>
    <row r="215" spans="1:9" x14ac:dyDescent="0.25">
      <c r="A215" t="s">
        <v>71</v>
      </c>
      <c r="B215" t="s">
        <v>72</v>
      </c>
      <c r="C215" t="s">
        <v>34</v>
      </c>
      <c r="D215" s="26">
        <v>57.5</v>
      </c>
      <c r="E215" s="26">
        <v>92.5</v>
      </c>
      <c r="F215" s="26">
        <v>710</v>
      </c>
      <c r="G215" s="26">
        <v>600</v>
      </c>
      <c r="H215" s="26">
        <v>75</v>
      </c>
      <c r="I215" s="26">
        <v>1535</v>
      </c>
    </row>
    <row r="216" spans="1:9" x14ac:dyDescent="0.25">
      <c r="A216" t="s">
        <v>73</v>
      </c>
      <c r="B216" t="s">
        <v>74</v>
      </c>
      <c r="C216" t="s">
        <v>34</v>
      </c>
      <c r="D216" s="26">
        <v>115</v>
      </c>
      <c r="E216" s="26">
        <v>185</v>
      </c>
      <c r="F216" s="26">
        <v>1420</v>
      </c>
      <c r="G216" s="26">
        <v>600</v>
      </c>
      <c r="H216" s="26">
        <v>150</v>
      </c>
      <c r="I216" s="26">
        <v>2470</v>
      </c>
    </row>
    <row r="217" spans="1:9" x14ac:dyDescent="0.25">
      <c r="A217" t="s">
        <v>75</v>
      </c>
      <c r="B217" t="s">
        <v>76</v>
      </c>
      <c r="C217" t="s">
        <v>40</v>
      </c>
      <c r="D217" s="26">
        <v>115</v>
      </c>
      <c r="E217" s="26">
        <v>185</v>
      </c>
      <c r="F217" s="26">
        <v>1420</v>
      </c>
      <c r="G217" s="26">
        <v>600</v>
      </c>
      <c r="H217" s="26">
        <v>150</v>
      </c>
      <c r="I217" s="26">
        <v>2470</v>
      </c>
    </row>
    <row r="218" spans="1:9" x14ac:dyDescent="0.25">
      <c r="A218" t="s">
        <v>77</v>
      </c>
      <c r="B218" t="s">
        <v>78</v>
      </c>
      <c r="C218" t="s">
        <v>40</v>
      </c>
      <c r="D218" s="26">
        <v>115</v>
      </c>
      <c r="E218" s="26">
        <v>185</v>
      </c>
      <c r="F218" s="26">
        <v>1420</v>
      </c>
      <c r="G218" s="26">
        <v>600</v>
      </c>
      <c r="H218" s="26">
        <v>150</v>
      </c>
      <c r="I218" s="26">
        <v>2470</v>
      </c>
    </row>
    <row r="219" spans="1:9" x14ac:dyDescent="0.25">
      <c r="A219" t="s">
        <v>79</v>
      </c>
      <c r="B219" t="s">
        <v>80</v>
      </c>
      <c r="C219" t="s">
        <v>40</v>
      </c>
      <c r="D219" s="26">
        <v>115</v>
      </c>
      <c r="E219" s="26">
        <v>185</v>
      </c>
      <c r="F219" s="26">
        <v>1420</v>
      </c>
      <c r="G219" s="26">
        <v>600</v>
      </c>
      <c r="H219" s="26">
        <v>150</v>
      </c>
      <c r="I219" s="26">
        <v>2470</v>
      </c>
    </row>
    <row r="220" spans="1:9" x14ac:dyDescent="0.25">
      <c r="A220" t="s">
        <v>81</v>
      </c>
      <c r="B220" t="s">
        <v>82</v>
      </c>
      <c r="C220" t="s">
        <v>34</v>
      </c>
      <c r="D220" s="26">
        <v>57.5</v>
      </c>
      <c r="E220" s="26">
        <v>92.5</v>
      </c>
      <c r="F220" s="26">
        <v>710</v>
      </c>
      <c r="G220" s="26">
        <v>600</v>
      </c>
      <c r="H220" s="26">
        <v>75</v>
      </c>
      <c r="I220" s="26">
        <v>1535</v>
      </c>
    </row>
    <row r="221" spans="1:9" x14ac:dyDescent="0.25">
      <c r="A221" t="s">
        <v>83</v>
      </c>
      <c r="B221" t="s">
        <v>84</v>
      </c>
      <c r="C221" t="s">
        <v>40</v>
      </c>
      <c r="D221" s="26">
        <v>115</v>
      </c>
      <c r="E221" s="26">
        <v>185</v>
      </c>
      <c r="F221" s="26">
        <v>1420</v>
      </c>
      <c r="G221" s="26">
        <v>600</v>
      </c>
      <c r="H221" s="26">
        <v>150</v>
      </c>
      <c r="I221" s="26">
        <v>2470</v>
      </c>
    </row>
    <row r="222" spans="1:9" x14ac:dyDescent="0.25">
      <c r="A222" t="s">
        <v>85</v>
      </c>
      <c r="B222" t="s">
        <v>86</v>
      </c>
      <c r="C222" t="s">
        <v>40</v>
      </c>
      <c r="D222" s="26">
        <v>115</v>
      </c>
      <c r="E222" s="26">
        <v>185</v>
      </c>
      <c r="F222" s="26">
        <v>1420</v>
      </c>
      <c r="G222" s="26">
        <v>600</v>
      </c>
      <c r="H222" s="26">
        <v>150</v>
      </c>
      <c r="I222" s="26">
        <v>2470</v>
      </c>
    </row>
    <row r="223" spans="1:9" x14ac:dyDescent="0.25">
      <c r="A223" t="s">
        <v>87</v>
      </c>
      <c r="B223" t="s">
        <v>88</v>
      </c>
      <c r="C223" t="s">
        <v>40</v>
      </c>
      <c r="D223" s="26">
        <v>115</v>
      </c>
      <c r="E223" s="26">
        <v>185</v>
      </c>
      <c r="F223" s="26">
        <v>1420</v>
      </c>
      <c r="G223" s="26">
        <v>600</v>
      </c>
      <c r="H223" s="26">
        <v>150</v>
      </c>
      <c r="I223" s="26">
        <v>2470</v>
      </c>
    </row>
    <row r="224" spans="1:9" x14ac:dyDescent="0.25">
      <c r="A224" t="s">
        <v>89</v>
      </c>
      <c r="B224" t="s">
        <v>90</v>
      </c>
      <c r="C224" t="s">
        <v>34</v>
      </c>
      <c r="D224" s="26">
        <v>115</v>
      </c>
      <c r="E224" s="26">
        <v>185</v>
      </c>
      <c r="F224" s="26">
        <v>1420</v>
      </c>
      <c r="G224" s="26">
        <v>600</v>
      </c>
      <c r="H224" s="26">
        <v>150</v>
      </c>
      <c r="I224" s="26">
        <v>2470</v>
      </c>
    </row>
    <row r="225" spans="1:9" x14ac:dyDescent="0.25">
      <c r="A225" t="s">
        <v>91</v>
      </c>
      <c r="B225" t="s">
        <v>92</v>
      </c>
      <c r="C225" t="s">
        <v>34</v>
      </c>
      <c r="D225" s="26">
        <v>115</v>
      </c>
      <c r="E225" s="26">
        <v>185</v>
      </c>
      <c r="F225" s="26">
        <v>1420</v>
      </c>
      <c r="G225" s="26">
        <v>600</v>
      </c>
      <c r="H225" s="26">
        <v>150</v>
      </c>
      <c r="I225" s="26">
        <v>2470</v>
      </c>
    </row>
    <row r="226" spans="1:9" x14ac:dyDescent="0.25">
      <c r="A226" t="s">
        <v>93</v>
      </c>
      <c r="B226" t="s">
        <v>94</v>
      </c>
      <c r="C226" t="s">
        <v>34</v>
      </c>
      <c r="D226" s="26">
        <v>115</v>
      </c>
      <c r="E226" s="26">
        <v>185</v>
      </c>
      <c r="F226" s="26">
        <v>1420</v>
      </c>
      <c r="G226" s="26">
        <v>600</v>
      </c>
      <c r="H226" s="26">
        <v>150</v>
      </c>
      <c r="I226" s="26">
        <v>2470</v>
      </c>
    </row>
    <row r="227" spans="1:9" x14ac:dyDescent="0.25">
      <c r="A227" t="s">
        <v>95</v>
      </c>
      <c r="B227" t="s">
        <v>96</v>
      </c>
      <c r="C227" t="s">
        <v>34</v>
      </c>
      <c r="D227" s="26">
        <v>115</v>
      </c>
      <c r="E227" s="26">
        <v>185</v>
      </c>
      <c r="F227" s="26">
        <v>1420</v>
      </c>
      <c r="G227" s="26">
        <v>600</v>
      </c>
      <c r="H227" s="26">
        <v>150</v>
      </c>
      <c r="I227" s="26">
        <v>2470</v>
      </c>
    </row>
    <row r="228" spans="1:9" x14ac:dyDescent="0.25">
      <c r="A228" t="s">
        <v>97</v>
      </c>
      <c r="B228" t="s">
        <v>98</v>
      </c>
      <c r="C228" t="s">
        <v>34</v>
      </c>
      <c r="D228" s="26">
        <v>115</v>
      </c>
      <c r="E228" s="26">
        <v>185</v>
      </c>
      <c r="F228" s="26">
        <v>1420</v>
      </c>
      <c r="G228" s="26">
        <v>600</v>
      </c>
      <c r="H228" s="26">
        <v>150</v>
      </c>
      <c r="I228" s="26">
        <v>2470</v>
      </c>
    </row>
    <row r="229" spans="1:9" x14ac:dyDescent="0.25">
      <c r="A229" t="s">
        <v>99</v>
      </c>
      <c r="B229" t="s">
        <v>100</v>
      </c>
      <c r="C229" t="s">
        <v>34</v>
      </c>
      <c r="D229" s="26">
        <v>115</v>
      </c>
      <c r="E229" s="26">
        <v>185</v>
      </c>
      <c r="F229" s="26">
        <v>1420</v>
      </c>
      <c r="G229" s="26">
        <v>600</v>
      </c>
      <c r="H229" s="26">
        <v>150</v>
      </c>
      <c r="I229" s="26">
        <v>2470</v>
      </c>
    </row>
    <row r="230" spans="1:9" x14ac:dyDescent="0.25">
      <c r="A230" t="s">
        <v>101</v>
      </c>
      <c r="B230" t="s">
        <v>102</v>
      </c>
      <c r="C230" t="s">
        <v>34</v>
      </c>
      <c r="D230" s="26">
        <v>115</v>
      </c>
      <c r="E230" s="26">
        <v>185</v>
      </c>
      <c r="F230" s="26">
        <v>1420</v>
      </c>
      <c r="G230" s="26">
        <v>600</v>
      </c>
      <c r="H230" s="26">
        <v>150</v>
      </c>
      <c r="I230" s="26">
        <v>2470</v>
      </c>
    </row>
    <row r="231" spans="1:9" x14ac:dyDescent="0.25">
      <c r="A231" t="s">
        <v>103</v>
      </c>
      <c r="B231" t="s">
        <v>104</v>
      </c>
      <c r="C231" t="s">
        <v>46</v>
      </c>
      <c r="D231" s="26">
        <v>115</v>
      </c>
      <c r="E231" s="26">
        <v>185</v>
      </c>
      <c r="F231" s="26">
        <v>1420</v>
      </c>
      <c r="G231" s="26">
        <v>600</v>
      </c>
      <c r="H231" s="26">
        <v>150</v>
      </c>
      <c r="I231" s="26">
        <v>2470</v>
      </c>
    </row>
    <row r="232" spans="1:9" x14ac:dyDescent="0.25">
      <c r="A232" t="s">
        <v>105</v>
      </c>
      <c r="B232" t="s">
        <v>106</v>
      </c>
      <c r="C232" t="s">
        <v>35</v>
      </c>
      <c r="D232" s="26">
        <v>115</v>
      </c>
      <c r="E232" s="26">
        <v>185</v>
      </c>
      <c r="F232" s="26">
        <v>1420</v>
      </c>
      <c r="G232" s="26">
        <v>600</v>
      </c>
      <c r="H232" s="26">
        <v>150</v>
      </c>
      <c r="I232" s="26">
        <v>2470</v>
      </c>
    </row>
    <row r="233" spans="1:9" x14ac:dyDescent="0.25">
      <c r="A233" t="s">
        <v>107</v>
      </c>
      <c r="B233" t="s">
        <v>108</v>
      </c>
      <c r="C233" t="s">
        <v>35</v>
      </c>
      <c r="D233" s="26">
        <v>115</v>
      </c>
      <c r="E233" s="26">
        <v>185</v>
      </c>
      <c r="F233" s="26">
        <v>1420</v>
      </c>
      <c r="G233" s="26">
        <v>600</v>
      </c>
      <c r="H233" s="26">
        <v>150</v>
      </c>
      <c r="I233" s="26">
        <v>2470</v>
      </c>
    </row>
    <row r="234" spans="1:9" x14ac:dyDescent="0.25">
      <c r="A234" t="s">
        <v>109</v>
      </c>
      <c r="B234" t="s">
        <v>110</v>
      </c>
      <c r="C234" t="s">
        <v>40</v>
      </c>
      <c r="D234" s="26">
        <v>115</v>
      </c>
      <c r="E234" s="26">
        <v>185</v>
      </c>
      <c r="F234" s="26">
        <v>1420</v>
      </c>
      <c r="G234" s="26">
        <v>600</v>
      </c>
      <c r="H234" s="26">
        <v>150</v>
      </c>
      <c r="I234" s="26">
        <v>2470</v>
      </c>
    </row>
    <row r="235" spans="1:9" x14ac:dyDescent="0.25">
      <c r="A235" t="s">
        <v>111</v>
      </c>
      <c r="B235" t="s">
        <v>112</v>
      </c>
      <c r="C235" t="s">
        <v>40</v>
      </c>
      <c r="D235" s="26">
        <v>115</v>
      </c>
      <c r="E235" s="26">
        <v>185</v>
      </c>
      <c r="F235" s="26">
        <v>1420</v>
      </c>
      <c r="G235" s="26">
        <v>600</v>
      </c>
      <c r="H235" s="26">
        <v>150</v>
      </c>
      <c r="I235" s="26">
        <v>2470</v>
      </c>
    </row>
    <row r="236" spans="1:9" x14ac:dyDescent="0.25">
      <c r="A236" t="s">
        <v>113</v>
      </c>
      <c r="B236" t="s">
        <v>114</v>
      </c>
      <c r="C236" t="s">
        <v>40</v>
      </c>
      <c r="D236" s="26">
        <v>115</v>
      </c>
      <c r="E236" s="26">
        <v>185</v>
      </c>
      <c r="F236" s="26">
        <v>1420</v>
      </c>
      <c r="G236" s="26">
        <v>600</v>
      </c>
      <c r="H236" s="26">
        <v>150</v>
      </c>
      <c r="I236" s="26">
        <v>2470</v>
      </c>
    </row>
    <row r="237" spans="1:9" x14ac:dyDescent="0.25">
      <c r="A237" t="s">
        <v>115</v>
      </c>
      <c r="B237" t="s">
        <v>116</v>
      </c>
      <c r="C237" t="s">
        <v>40</v>
      </c>
      <c r="D237" s="26">
        <v>115</v>
      </c>
      <c r="E237" s="26">
        <v>185</v>
      </c>
      <c r="F237" s="26">
        <v>1420</v>
      </c>
      <c r="G237" s="26">
        <v>600</v>
      </c>
      <c r="H237" s="26">
        <v>150</v>
      </c>
      <c r="I237" s="26">
        <v>2470</v>
      </c>
    </row>
    <row r="238" spans="1:9" x14ac:dyDescent="0.25">
      <c r="A238" t="s">
        <v>117</v>
      </c>
      <c r="B238" t="s">
        <v>118</v>
      </c>
      <c r="C238" t="s">
        <v>40</v>
      </c>
      <c r="D238" s="26">
        <v>115</v>
      </c>
      <c r="E238" s="26">
        <v>185</v>
      </c>
      <c r="F238" s="26">
        <v>1420</v>
      </c>
      <c r="G238" s="26">
        <v>600</v>
      </c>
      <c r="H238" s="26">
        <v>150</v>
      </c>
      <c r="I238" s="26">
        <v>2470</v>
      </c>
    </row>
    <row r="239" spans="1:9" x14ac:dyDescent="0.25">
      <c r="A239" t="s">
        <v>119</v>
      </c>
      <c r="B239" t="s">
        <v>120</v>
      </c>
      <c r="C239" t="s">
        <v>40</v>
      </c>
      <c r="D239" s="26">
        <v>115</v>
      </c>
      <c r="E239" s="26">
        <v>185</v>
      </c>
      <c r="F239" s="26">
        <v>1420</v>
      </c>
      <c r="G239" s="26">
        <v>600</v>
      </c>
      <c r="H239" s="26">
        <v>150</v>
      </c>
      <c r="I239" s="26">
        <v>2470</v>
      </c>
    </row>
    <row r="240" spans="1:9" x14ac:dyDescent="0.25">
      <c r="A240" t="s">
        <v>121</v>
      </c>
      <c r="B240" t="s">
        <v>122</v>
      </c>
      <c r="C240" t="s">
        <v>40</v>
      </c>
      <c r="D240" s="26">
        <v>115</v>
      </c>
      <c r="E240" s="26">
        <v>185</v>
      </c>
      <c r="F240" s="26">
        <v>1420</v>
      </c>
      <c r="G240" s="26">
        <v>600</v>
      </c>
      <c r="H240" s="26">
        <v>150</v>
      </c>
      <c r="I240" s="26">
        <v>2470</v>
      </c>
    </row>
    <row r="241" spans="1:9" x14ac:dyDescent="0.25">
      <c r="A241" t="s">
        <v>123</v>
      </c>
      <c r="B241" t="s">
        <v>124</v>
      </c>
      <c r="C241" t="s">
        <v>35</v>
      </c>
      <c r="D241" s="26">
        <v>115</v>
      </c>
      <c r="E241" s="26">
        <v>185</v>
      </c>
      <c r="F241" s="26">
        <v>1420</v>
      </c>
      <c r="G241" s="26">
        <v>600</v>
      </c>
      <c r="H241" s="26">
        <v>150</v>
      </c>
      <c r="I241" s="26">
        <v>2470</v>
      </c>
    </row>
    <row r="242" spans="1:9" x14ac:dyDescent="0.25">
      <c r="A242" t="s">
        <v>125</v>
      </c>
      <c r="B242" t="s">
        <v>126</v>
      </c>
      <c r="C242" t="s">
        <v>35</v>
      </c>
      <c r="D242" s="26">
        <v>115</v>
      </c>
      <c r="E242" s="26">
        <v>185</v>
      </c>
      <c r="F242" s="26">
        <v>1420</v>
      </c>
      <c r="G242" s="26">
        <v>600</v>
      </c>
      <c r="H242" s="26">
        <v>150</v>
      </c>
      <c r="I242" s="26">
        <v>2470</v>
      </c>
    </row>
    <row r="243" spans="1:9" x14ac:dyDescent="0.25">
      <c r="A243" t="s">
        <v>127</v>
      </c>
      <c r="B243" t="s">
        <v>128</v>
      </c>
      <c r="C243" t="s">
        <v>35</v>
      </c>
      <c r="D243" s="26">
        <v>115</v>
      </c>
      <c r="E243" s="26">
        <v>185</v>
      </c>
      <c r="F243" s="26">
        <v>1420</v>
      </c>
      <c r="G243" s="26">
        <v>600</v>
      </c>
      <c r="H243" s="26">
        <v>150</v>
      </c>
      <c r="I243" s="26">
        <v>2470</v>
      </c>
    </row>
    <row r="244" spans="1:9" x14ac:dyDescent="0.25">
      <c r="A244" t="s">
        <v>129</v>
      </c>
      <c r="B244" t="s">
        <v>130</v>
      </c>
      <c r="C244" t="s">
        <v>35</v>
      </c>
      <c r="D244" s="26">
        <v>115</v>
      </c>
      <c r="E244" s="26">
        <v>185</v>
      </c>
      <c r="F244" s="26">
        <v>1420</v>
      </c>
      <c r="G244" s="26">
        <v>600</v>
      </c>
      <c r="H244" s="26">
        <v>150</v>
      </c>
      <c r="I244" s="26">
        <v>2470</v>
      </c>
    </row>
    <row r="245" spans="1:9" x14ac:dyDescent="0.25">
      <c r="A245" t="s">
        <v>131</v>
      </c>
      <c r="B245" t="s">
        <v>132</v>
      </c>
      <c r="C245" t="s">
        <v>35</v>
      </c>
      <c r="D245" s="26">
        <v>115</v>
      </c>
      <c r="E245" s="26">
        <v>185</v>
      </c>
      <c r="F245" s="26">
        <v>1420</v>
      </c>
      <c r="G245" s="26">
        <v>600</v>
      </c>
      <c r="H245" s="26">
        <v>150</v>
      </c>
      <c r="I245" s="26">
        <v>2470</v>
      </c>
    </row>
    <row r="246" spans="1:9" x14ac:dyDescent="0.25">
      <c r="A246" t="s">
        <v>133</v>
      </c>
      <c r="B246" t="s">
        <v>134</v>
      </c>
      <c r="C246" t="s">
        <v>40</v>
      </c>
      <c r="D246" s="26">
        <v>115</v>
      </c>
      <c r="E246" s="26">
        <v>185</v>
      </c>
      <c r="F246" s="26">
        <v>1420</v>
      </c>
      <c r="G246" s="26">
        <v>600</v>
      </c>
      <c r="H246" s="26">
        <v>150</v>
      </c>
      <c r="I246" s="26">
        <v>2470</v>
      </c>
    </row>
    <row r="247" spans="1:9" x14ac:dyDescent="0.25">
      <c r="A247" t="s">
        <v>135</v>
      </c>
      <c r="B247" t="s">
        <v>136</v>
      </c>
      <c r="C247" t="s">
        <v>40</v>
      </c>
      <c r="D247" s="26">
        <v>115</v>
      </c>
      <c r="E247" s="26">
        <v>185</v>
      </c>
      <c r="F247" s="26">
        <v>1420</v>
      </c>
      <c r="G247" s="26">
        <v>600</v>
      </c>
      <c r="H247" s="26">
        <v>150</v>
      </c>
      <c r="I247" s="26">
        <v>2470</v>
      </c>
    </row>
    <row r="248" spans="1:9" x14ac:dyDescent="0.25">
      <c r="A248" t="s">
        <v>137</v>
      </c>
      <c r="B248" t="s">
        <v>138</v>
      </c>
      <c r="C248" t="s">
        <v>40</v>
      </c>
      <c r="D248" s="26">
        <v>115</v>
      </c>
      <c r="E248" s="26">
        <v>185</v>
      </c>
      <c r="F248" s="26">
        <v>1420</v>
      </c>
      <c r="G248" s="26">
        <v>600</v>
      </c>
      <c r="H248" s="26">
        <v>150</v>
      </c>
      <c r="I248" s="26">
        <v>2470</v>
      </c>
    </row>
    <row r="249" spans="1:9" x14ac:dyDescent="0.25">
      <c r="A249" t="s">
        <v>139</v>
      </c>
      <c r="B249" t="s">
        <v>140</v>
      </c>
      <c r="C249" t="s">
        <v>40</v>
      </c>
      <c r="D249" s="26">
        <v>115</v>
      </c>
      <c r="E249" s="26">
        <v>185</v>
      </c>
      <c r="F249" s="26">
        <v>1420</v>
      </c>
      <c r="G249" s="26">
        <v>600</v>
      </c>
      <c r="H249" s="26">
        <v>150</v>
      </c>
      <c r="I249" s="26">
        <v>2470</v>
      </c>
    </row>
    <row r="250" spans="1:9" x14ac:dyDescent="0.25">
      <c r="A250" t="s">
        <v>141</v>
      </c>
      <c r="B250" t="s">
        <v>142</v>
      </c>
      <c r="C250" t="s">
        <v>40</v>
      </c>
      <c r="D250" s="26">
        <v>115</v>
      </c>
      <c r="E250" s="26">
        <v>185</v>
      </c>
      <c r="F250" s="26">
        <v>1420</v>
      </c>
      <c r="G250" s="26">
        <v>600</v>
      </c>
      <c r="H250" s="26">
        <v>150</v>
      </c>
      <c r="I250" s="26">
        <v>2470</v>
      </c>
    </row>
    <row r="251" spans="1:9" x14ac:dyDescent="0.25">
      <c r="A251" t="s">
        <v>143</v>
      </c>
      <c r="B251" t="s">
        <v>144</v>
      </c>
      <c r="C251" t="s">
        <v>40</v>
      </c>
      <c r="D251" s="26">
        <v>115</v>
      </c>
      <c r="E251" s="26">
        <v>185</v>
      </c>
      <c r="F251" s="26">
        <v>1420</v>
      </c>
      <c r="G251" s="26">
        <v>600</v>
      </c>
      <c r="H251" s="26">
        <v>150</v>
      </c>
      <c r="I251" s="26">
        <v>2470</v>
      </c>
    </row>
    <row r="252" spans="1:9" x14ac:dyDescent="0.25">
      <c r="A252" t="s">
        <v>145</v>
      </c>
      <c r="B252" t="s">
        <v>146</v>
      </c>
      <c r="C252" t="s">
        <v>40</v>
      </c>
      <c r="D252" s="26">
        <v>115</v>
      </c>
      <c r="E252" s="26">
        <v>185</v>
      </c>
      <c r="F252" s="26">
        <v>1420</v>
      </c>
      <c r="G252" s="26">
        <v>600</v>
      </c>
      <c r="H252" s="26">
        <v>150</v>
      </c>
      <c r="I252" s="26">
        <v>2470</v>
      </c>
    </row>
    <row r="253" spans="1:9" x14ac:dyDescent="0.25">
      <c r="A253" t="s">
        <v>147</v>
      </c>
      <c r="B253" t="s">
        <v>148</v>
      </c>
      <c r="C253" t="s">
        <v>40</v>
      </c>
      <c r="D253" s="26">
        <v>115</v>
      </c>
      <c r="E253" s="26">
        <v>185</v>
      </c>
      <c r="F253" s="26">
        <v>1420</v>
      </c>
      <c r="G253" s="26">
        <v>600</v>
      </c>
      <c r="H253" s="26">
        <v>150</v>
      </c>
      <c r="I253" s="26">
        <v>2470</v>
      </c>
    </row>
    <row r="254" spans="1:9" x14ac:dyDescent="0.25">
      <c r="A254" t="s">
        <v>149</v>
      </c>
      <c r="B254" t="s">
        <v>150</v>
      </c>
      <c r="C254" t="s">
        <v>40</v>
      </c>
      <c r="D254" s="26">
        <v>115</v>
      </c>
      <c r="E254" s="26">
        <v>185</v>
      </c>
      <c r="F254" s="26">
        <v>1420</v>
      </c>
      <c r="G254" s="26">
        <v>600</v>
      </c>
      <c r="H254" s="26">
        <v>150</v>
      </c>
      <c r="I254" s="26">
        <v>2470</v>
      </c>
    </row>
    <row r="255" spans="1:9" x14ac:dyDescent="0.25">
      <c r="A255" t="s">
        <v>151</v>
      </c>
      <c r="B255" t="s">
        <v>152</v>
      </c>
      <c r="C255" t="s">
        <v>40</v>
      </c>
      <c r="D255" s="26">
        <v>115</v>
      </c>
      <c r="E255" s="26">
        <v>185</v>
      </c>
      <c r="F255" s="26">
        <v>1420</v>
      </c>
      <c r="G255" s="26">
        <v>600</v>
      </c>
      <c r="H255" s="26">
        <v>150</v>
      </c>
      <c r="I255" s="26">
        <v>2470</v>
      </c>
    </row>
    <row r="256" spans="1:9" x14ac:dyDescent="0.25">
      <c r="A256" t="s">
        <v>153</v>
      </c>
      <c r="B256" t="s">
        <v>154</v>
      </c>
      <c r="C256" t="s">
        <v>40</v>
      </c>
      <c r="D256" s="26">
        <v>115</v>
      </c>
      <c r="E256" s="26">
        <v>185</v>
      </c>
      <c r="F256" s="26">
        <v>1420</v>
      </c>
      <c r="G256" s="26">
        <v>600</v>
      </c>
      <c r="H256" s="26">
        <v>150</v>
      </c>
      <c r="I256" s="26">
        <v>2470</v>
      </c>
    </row>
    <row r="257" spans="1:9" x14ac:dyDescent="0.25">
      <c r="A257" t="s">
        <v>155</v>
      </c>
      <c r="B257" t="s">
        <v>156</v>
      </c>
      <c r="C257" t="s">
        <v>40</v>
      </c>
      <c r="D257" s="26">
        <v>115</v>
      </c>
      <c r="E257" s="26">
        <v>185</v>
      </c>
      <c r="F257" s="26">
        <v>1420</v>
      </c>
      <c r="G257" s="26">
        <v>600</v>
      </c>
      <c r="H257" s="26">
        <v>150</v>
      </c>
      <c r="I257" s="26">
        <v>2470</v>
      </c>
    </row>
    <row r="258" spans="1:9" x14ac:dyDescent="0.25">
      <c r="A258" t="s">
        <v>157</v>
      </c>
      <c r="B258" t="s">
        <v>158</v>
      </c>
      <c r="C258" t="s">
        <v>40</v>
      </c>
      <c r="D258" s="26">
        <v>115</v>
      </c>
      <c r="E258" s="26">
        <v>185</v>
      </c>
      <c r="F258" s="26">
        <v>1420</v>
      </c>
      <c r="G258" s="26">
        <v>600</v>
      </c>
      <c r="H258" s="26">
        <v>150</v>
      </c>
      <c r="I258" s="26">
        <v>2470</v>
      </c>
    </row>
    <row r="259" spans="1:9" x14ac:dyDescent="0.25">
      <c r="A259" t="s">
        <v>159</v>
      </c>
      <c r="B259" t="s">
        <v>160</v>
      </c>
      <c r="C259" t="s">
        <v>40</v>
      </c>
      <c r="D259" s="26">
        <v>115</v>
      </c>
      <c r="E259" s="26">
        <v>185</v>
      </c>
      <c r="F259" s="26">
        <v>1420</v>
      </c>
      <c r="G259" s="26">
        <v>600</v>
      </c>
      <c r="H259" s="26">
        <v>150</v>
      </c>
      <c r="I259" s="26">
        <v>2470</v>
      </c>
    </row>
    <row r="260" spans="1:9" x14ac:dyDescent="0.25">
      <c r="A260" t="s">
        <v>161</v>
      </c>
      <c r="B260" t="s">
        <v>162</v>
      </c>
      <c r="C260" t="s">
        <v>40</v>
      </c>
      <c r="D260" s="26">
        <v>115</v>
      </c>
      <c r="E260" s="26">
        <v>185</v>
      </c>
      <c r="F260" s="26">
        <v>1420</v>
      </c>
      <c r="G260" s="26">
        <v>600</v>
      </c>
      <c r="H260" s="26">
        <v>150</v>
      </c>
      <c r="I260" s="26">
        <v>2470</v>
      </c>
    </row>
    <row r="261" spans="1:9" x14ac:dyDescent="0.25">
      <c r="A261" t="s">
        <v>163</v>
      </c>
      <c r="B261" t="s">
        <v>164</v>
      </c>
      <c r="C261" t="s">
        <v>40</v>
      </c>
      <c r="D261" s="26">
        <v>115</v>
      </c>
      <c r="E261" s="26">
        <v>185</v>
      </c>
      <c r="F261" s="26">
        <v>1420</v>
      </c>
      <c r="G261" s="26">
        <v>600</v>
      </c>
      <c r="H261" s="26">
        <v>150</v>
      </c>
      <c r="I261" s="26">
        <v>2470</v>
      </c>
    </row>
    <row r="262" spans="1:9" x14ac:dyDescent="0.25">
      <c r="A262" t="s">
        <v>165</v>
      </c>
      <c r="B262" t="s">
        <v>166</v>
      </c>
      <c r="C262" t="s">
        <v>40</v>
      </c>
      <c r="D262" s="26">
        <v>115</v>
      </c>
      <c r="E262" s="26">
        <v>185</v>
      </c>
      <c r="F262" s="26">
        <v>1420</v>
      </c>
      <c r="G262" s="26">
        <v>600</v>
      </c>
      <c r="H262" s="26">
        <v>150</v>
      </c>
      <c r="I262" s="26">
        <v>2470</v>
      </c>
    </row>
    <row r="263" spans="1:9" x14ac:dyDescent="0.25">
      <c r="A263" t="s">
        <v>167</v>
      </c>
      <c r="B263" t="s">
        <v>168</v>
      </c>
      <c r="C263" t="s">
        <v>40</v>
      </c>
      <c r="D263" s="26">
        <v>115</v>
      </c>
      <c r="E263" s="26">
        <v>185</v>
      </c>
      <c r="F263" s="26">
        <v>1420</v>
      </c>
      <c r="G263" s="26">
        <v>600</v>
      </c>
      <c r="H263" s="26">
        <v>150</v>
      </c>
      <c r="I263" s="26">
        <v>2470</v>
      </c>
    </row>
    <row r="264" spans="1:9" x14ac:dyDescent="0.25">
      <c r="A264" t="s">
        <v>169</v>
      </c>
      <c r="B264" t="s">
        <v>170</v>
      </c>
      <c r="C264" t="s">
        <v>40</v>
      </c>
      <c r="D264" s="26">
        <v>115</v>
      </c>
      <c r="E264" s="26">
        <v>185</v>
      </c>
      <c r="F264" s="26">
        <v>1420</v>
      </c>
      <c r="G264" s="26">
        <v>600</v>
      </c>
      <c r="H264" s="26">
        <v>150</v>
      </c>
      <c r="I264" s="26">
        <v>2470</v>
      </c>
    </row>
    <row r="265" spans="1:9" x14ac:dyDescent="0.25">
      <c r="A265" t="s">
        <v>171</v>
      </c>
      <c r="B265" t="s">
        <v>172</v>
      </c>
      <c r="C265" t="s">
        <v>40</v>
      </c>
      <c r="D265" s="26">
        <v>115</v>
      </c>
      <c r="E265" s="26">
        <v>185</v>
      </c>
      <c r="F265" s="26">
        <v>1420</v>
      </c>
      <c r="G265" s="26">
        <v>600</v>
      </c>
      <c r="H265" s="26">
        <v>150</v>
      </c>
      <c r="I265" s="26">
        <v>2470</v>
      </c>
    </row>
    <row r="266" spans="1:9" x14ac:dyDescent="0.25">
      <c r="A266" t="s">
        <v>173</v>
      </c>
      <c r="B266" t="s">
        <v>174</v>
      </c>
      <c r="C266" t="s">
        <v>35</v>
      </c>
      <c r="D266" s="26">
        <v>115</v>
      </c>
      <c r="E266" s="26">
        <v>185</v>
      </c>
      <c r="F266" s="26">
        <v>1420</v>
      </c>
      <c r="G266" s="26">
        <v>600</v>
      </c>
      <c r="H266" s="26">
        <v>150</v>
      </c>
      <c r="I266" s="26">
        <v>2470</v>
      </c>
    </row>
    <row r="267" spans="1:9" x14ac:dyDescent="0.25">
      <c r="A267" t="s">
        <v>175</v>
      </c>
      <c r="B267" t="s">
        <v>176</v>
      </c>
      <c r="C267" t="s">
        <v>35</v>
      </c>
      <c r="D267" s="26">
        <v>115</v>
      </c>
      <c r="E267" s="26">
        <v>185</v>
      </c>
      <c r="F267" s="26">
        <v>1420</v>
      </c>
      <c r="G267" s="26">
        <v>600</v>
      </c>
      <c r="H267" s="26">
        <v>150</v>
      </c>
      <c r="I267" s="26">
        <v>2470</v>
      </c>
    </row>
    <row r="268" spans="1:9" x14ac:dyDescent="0.25">
      <c r="A268" t="s">
        <v>177</v>
      </c>
      <c r="B268" t="s">
        <v>178</v>
      </c>
      <c r="C268" t="s">
        <v>35</v>
      </c>
      <c r="D268" s="26">
        <v>115</v>
      </c>
      <c r="E268" s="26">
        <v>185</v>
      </c>
      <c r="F268" s="26">
        <v>1420</v>
      </c>
      <c r="G268" s="26">
        <v>600</v>
      </c>
      <c r="H268" s="26">
        <v>150</v>
      </c>
      <c r="I268" s="26">
        <v>2470</v>
      </c>
    </row>
    <row r="269" spans="1:9" x14ac:dyDescent="0.25">
      <c r="A269" t="s">
        <v>179</v>
      </c>
      <c r="B269" t="s">
        <v>180</v>
      </c>
      <c r="C269" t="s">
        <v>35</v>
      </c>
      <c r="D269" s="26">
        <v>115</v>
      </c>
      <c r="E269" s="26">
        <v>185</v>
      </c>
      <c r="F269" s="26">
        <v>1420</v>
      </c>
      <c r="G269" s="26">
        <v>600</v>
      </c>
      <c r="H269" s="26">
        <v>150</v>
      </c>
      <c r="I269" s="26">
        <v>2470</v>
      </c>
    </row>
    <row r="270" spans="1:9" x14ac:dyDescent="0.25">
      <c r="A270" t="s">
        <v>181</v>
      </c>
      <c r="B270" t="s">
        <v>182</v>
      </c>
      <c r="C270" t="s">
        <v>35</v>
      </c>
      <c r="D270" s="26">
        <v>115</v>
      </c>
      <c r="E270" s="26">
        <v>185</v>
      </c>
      <c r="F270" s="26">
        <v>1420</v>
      </c>
      <c r="G270" s="26">
        <v>600</v>
      </c>
      <c r="H270" s="26">
        <v>150</v>
      </c>
      <c r="I270" s="26">
        <v>2470</v>
      </c>
    </row>
    <row r="271" spans="1:9" x14ac:dyDescent="0.25">
      <c r="A271" t="s">
        <v>183</v>
      </c>
      <c r="B271" t="s">
        <v>184</v>
      </c>
      <c r="C271" t="s">
        <v>35</v>
      </c>
      <c r="D271" s="26">
        <v>115</v>
      </c>
      <c r="E271" s="26">
        <v>185</v>
      </c>
      <c r="F271" s="26">
        <v>1420</v>
      </c>
      <c r="G271" s="26">
        <v>600</v>
      </c>
      <c r="H271" s="26">
        <v>150</v>
      </c>
      <c r="I271" s="26">
        <v>2470</v>
      </c>
    </row>
    <row r="272" spans="1:9" x14ac:dyDescent="0.25">
      <c r="A272" t="s">
        <v>185</v>
      </c>
      <c r="B272" t="s">
        <v>186</v>
      </c>
      <c r="C272" t="s">
        <v>34</v>
      </c>
      <c r="D272" s="26">
        <v>115</v>
      </c>
      <c r="E272" s="26">
        <v>185</v>
      </c>
      <c r="F272" s="26">
        <v>1420</v>
      </c>
      <c r="G272" s="26">
        <v>600</v>
      </c>
      <c r="H272" s="26">
        <v>150</v>
      </c>
      <c r="I272" s="26">
        <v>2470</v>
      </c>
    </row>
    <row r="273" spans="1:9" x14ac:dyDescent="0.25">
      <c r="A273" t="s">
        <v>187</v>
      </c>
      <c r="B273" t="s">
        <v>188</v>
      </c>
      <c r="C273" t="s">
        <v>34</v>
      </c>
      <c r="D273" s="26">
        <v>115</v>
      </c>
      <c r="E273" s="26">
        <v>185</v>
      </c>
      <c r="F273" s="26">
        <v>1420</v>
      </c>
      <c r="G273" s="26">
        <v>600</v>
      </c>
      <c r="H273" s="26">
        <v>150</v>
      </c>
      <c r="I273" s="26">
        <v>2470</v>
      </c>
    </row>
    <row r="274" spans="1:9" x14ac:dyDescent="0.25">
      <c r="A274" t="s">
        <v>189</v>
      </c>
      <c r="B274" t="s">
        <v>190</v>
      </c>
      <c r="C274" t="s">
        <v>34</v>
      </c>
      <c r="D274" s="26">
        <v>115</v>
      </c>
      <c r="E274" s="26">
        <v>185</v>
      </c>
      <c r="F274" s="26">
        <v>1420</v>
      </c>
      <c r="G274" s="26">
        <v>600</v>
      </c>
      <c r="H274" s="26">
        <v>150</v>
      </c>
      <c r="I274" s="26">
        <v>2470</v>
      </c>
    </row>
    <row r="275" spans="1:9" x14ac:dyDescent="0.25">
      <c r="A275" t="s">
        <v>191</v>
      </c>
      <c r="B275" t="s">
        <v>192</v>
      </c>
      <c r="C275" t="s">
        <v>34</v>
      </c>
      <c r="D275" s="26">
        <v>115</v>
      </c>
      <c r="E275" s="26">
        <v>185</v>
      </c>
      <c r="F275" s="26">
        <v>1420</v>
      </c>
      <c r="G275" s="26">
        <v>600</v>
      </c>
      <c r="H275" s="26">
        <v>150</v>
      </c>
      <c r="I275" s="26">
        <v>2470</v>
      </c>
    </row>
    <row r="276" spans="1:9" x14ac:dyDescent="0.25">
      <c r="A276" t="s">
        <v>193</v>
      </c>
      <c r="B276" t="s">
        <v>194</v>
      </c>
      <c r="C276" t="s">
        <v>34</v>
      </c>
      <c r="D276" s="26">
        <v>115</v>
      </c>
      <c r="E276" s="26">
        <v>185</v>
      </c>
      <c r="F276" s="26">
        <v>1420</v>
      </c>
      <c r="G276" s="26">
        <v>600</v>
      </c>
      <c r="H276" s="26">
        <v>150</v>
      </c>
      <c r="I276" s="26">
        <v>2470</v>
      </c>
    </row>
    <row r="277" spans="1:9" x14ac:dyDescent="0.25">
      <c r="A277" t="s">
        <v>195</v>
      </c>
      <c r="B277" t="s">
        <v>196</v>
      </c>
      <c r="C277" t="s">
        <v>40</v>
      </c>
      <c r="D277" s="26">
        <v>115</v>
      </c>
      <c r="E277" s="26">
        <v>185</v>
      </c>
      <c r="F277" s="26">
        <v>1420</v>
      </c>
      <c r="G277" s="26">
        <v>600</v>
      </c>
      <c r="H277" s="26">
        <v>150</v>
      </c>
      <c r="I277" s="26">
        <v>2470</v>
      </c>
    </row>
    <row r="278" spans="1:9" x14ac:dyDescent="0.25">
      <c r="A278" t="s">
        <v>197</v>
      </c>
      <c r="B278" t="s">
        <v>198</v>
      </c>
      <c r="C278" t="s">
        <v>40</v>
      </c>
      <c r="D278" s="26">
        <v>115</v>
      </c>
      <c r="E278" s="26">
        <v>185</v>
      </c>
      <c r="F278" s="26">
        <v>1420</v>
      </c>
      <c r="G278" s="26">
        <v>600</v>
      </c>
      <c r="H278" s="26">
        <v>150</v>
      </c>
      <c r="I278" s="26">
        <v>2470</v>
      </c>
    </row>
    <row r="279" spans="1:9" x14ac:dyDescent="0.25">
      <c r="A279" t="s">
        <v>199</v>
      </c>
      <c r="B279" t="s">
        <v>200</v>
      </c>
      <c r="C279" t="s">
        <v>40</v>
      </c>
      <c r="D279" s="26">
        <v>115</v>
      </c>
      <c r="E279" s="26">
        <v>185</v>
      </c>
      <c r="F279" s="26">
        <v>1420</v>
      </c>
      <c r="G279" s="26">
        <v>600</v>
      </c>
      <c r="H279" s="26">
        <v>150</v>
      </c>
      <c r="I279" s="26">
        <v>2470</v>
      </c>
    </row>
    <row r="280" spans="1:9" x14ac:dyDescent="0.25">
      <c r="A280" t="s">
        <v>201</v>
      </c>
      <c r="B280" t="s">
        <v>202</v>
      </c>
      <c r="C280" t="s">
        <v>40</v>
      </c>
      <c r="D280" s="26">
        <v>115</v>
      </c>
      <c r="E280" s="26">
        <v>185</v>
      </c>
      <c r="F280" s="26">
        <v>1420</v>
      </c>
      <c r="G280" s="26">
        <v>600</v>
      </c>
      <c r="H280" s="26">
        <v>150</v>
      </c>
      <c r="I280" s="26">
        <v>2470</v>
      </c>
    </row>
    <row r="281" spans="1:9" x14ac:dyDescent="0.25">
      <c r="A281" t="s">
        <v>203</v>
      </c>
      <c r="B281" t="s">
        <v>204</v>
      </c>
      <c r="C281" t="s">
        <v>40</v>
      </c>
      <c r="D281" s="26">
        <v>115</v>
      </c>
      <c r="E281" s="26">
        <v>185</v>
      </c>
      <c r="F281" s="26">
        <v>1420</v>
      </c>
      <c r="G281" s="26">
        <v>600</v>
      </c>
      <c r="H281" s="26">
        <v>150</v>
      </c>
      <c r="I281" s="26">
        <v>2470</v>
      </c>
    </row>
    <row r="282" spans="1:9" x14ac:dyDescent="0.25">
      <c r="A282" t="s">
        <v>205</v>
      </c>
      <c r="B282" t="s">
        <v>206</v>
      </c>
      <c r="C282" t="s">
        <v>34</v>
      </c>
      <c r="D282" s="26">
        <v>115</v>
      </c>
      <c r="E282" s="26">
        <v>185</v>
      </c>
      <c r="F282" s="26">
        <v>1420</v>
      </c>
      <c r="G282" s="26">
        <v>600</v>
      </c>
      <c r="H282" s="26">
        <v>150</v>
      </c>
      <c r="I282" s="26">
        <v>2470</v>
      </c>
    </row>
    <row r="283" spans="1:9" x14ac:dyDescent="0.25">
      <c r="A283" t="s">
        <v>207</v>
      </c>
      <c r="B283" t="s">
        <v>208</v>
      </c>
      <c r="C283" t="s">
        <v>34</v>
      </c>
      <c r="D283" s="26">
        <v>115</v>
      </c>
      <c r="E283" s="26">
        <v>185</v>
      </c>
      <c r="F283" s="26">
        <v>1420</v>
      </c>
      <c r="G283" s="26">
        <v>600</v>
      </c>
      <c r="H283" s="26">
        <v>150</v>
      </c>
      <c r="I283" s="26">
        <v>2470</v>
      </c>
    </row>
    <row r="284" spans="1:9" x14ac:dyDescent="0.25">
      <c r="A284" t="s">
        <v>209</v>
      </c>
      <c r="B284" t="s">
        <v>210</v>
      </c>
      <c r="C284" t="s">
        <v>34</v>
      </c>
      <c r="D284" s="26">
        <v>115</v>
      </c>
      <c r="E284" s="26">
        <v>185</v>
      </c>
      <c r="F284" s="26">
        <v>1420</v>
      </c>
      <c r="G284" s="26">
        <v>600</v>
      </c>
      <c r="H284" s="26">
        <v>150</v>
      </c>
      <c r="I284" s="26">
        <v>2470</v>
      </c>
    </row>
    <row r="285" spans="1:9" x14ac:dyDescent="0.25">
      <c r="A285" t="s">
        <v>211</v>
      </c>
      <c r="B285" t="s">
        <v>212</v>
      </c>
      <c r="C285" t="s">
        <v>34</v>
      </c>
      <c r="D285" s="26">
        <v>115</v>
      </c>
      <c r="E285" s="26">
        <v>185</v>
      </c>
      <c r="F285" s="26">
        <v>1420</v>
      </c>
      <c r="G285" s="26">
        <v>600</v>
      </c>
      <c r="H285" s="26">
        <v>150</v>
      </c>
      <c r="I285" s="26">
        <v>2470</v>
      </c>
    </row>
    <row r="286" spans="1:9" x14ac:dyDescent="0.25">
      <c r="A286" t="s">
        <v>213</v>
      </c>
      <c r="B286" t="s">
        <v>214</v>
      </c>
      <c r="C286" t="s">
        <v>34</v>
      </c>
      <c r="D286" s="26">
        <v>115</v>
      </c>
      <c r="E286" s="26">
        <v>185</v>
      </c>
      <c r="F286" s="26">
        <v>1420</v>
      </c>
      <c r="G286" s="26">
        <v>600</v>
      </c>
      <c r="H286" s="26">
        <v>150</v>
      </c>
      <c r="I286" s="26">
        <v>2470</v>
      </c>
    </row>
    <row r="287" spans="1:9" x14ac:dyDescent="0.25">
      <c r="A287" t="s">
        <v>215</v>
      </c>
      <c r="B287" t="s">
        <v>216</v>
      </c>
      <c r="C287" t="s">
        <v>40</v>
      </c>
      <c r="D287" s="26">
        <v>115</v>
      </c>
      <c r="E287" s="26">
        <v>185</v>
      </c>
      <c r="F287" s="26">
        <v>1420</v>
      </c>
      <c r="G287" s="26">
        <v>600</v>
      </c>
      <c r="H287" s="26">
        <v>150</v>
      </c>
      <c r="I287" s="26">
        <v>2470</v>
      </c>
    </row>
    <row r="288" spans="1:9" x14ac:dyDescent="0.25">
      <c r="A288" t="s">
        <v>217</v>
      </c>
      <c r="B288" t="s">
        <v>218</v>
      </c>
      <c r="C288" t="s">
        <v>40</v>
      </c>
      <c r="D288" s="26">
        <v>115</v>
      </c>
      <c r="E288" s="26">
        <v>185</v>
      </c>
      <c r="F288" s="26">
        <v>1420</v>
      </c>
      <c r="G288" s="26">
        <v>600</v>
      </c>
      <c r="H288" s="26">
        <v>150</v>
      </c>
      <c r="I288" s="26">
        <v>2470</v>
      </c>
    </row>
    <row r="289" spans="1:9" x14ac:dyDescent="0.25">
      <c r="A289" t="s">
        <v>219</v>
      </c>
      <c r="B289" t="s">
        <v>220</v>
      </c>
      <c r="C289" t="s">
        <v>40</v>
      </c>
      <c r="D289" s="26">
        <v>115</v>
      </c>
      <c r="E289" s="26">
        <v>185</v>
      </c>
      <c r="F289" s="26">
        <v>1420</v>
      </c>
      <c r="G289" s="26">
        <v>600</v>
      </c>
      <c r="H289" s="26">
        <v>150</v>
      </c>
      <c r="I289" s="26">
        <v>2470</v>
      </c>
    </row>
    <row r="290" spans="1:9" x14ac:dyDescent="0.25">
      <c r="A290" t="s">
        <v>221</v>
      </c>
      <c r="B290" t="s">
        <v>222</v>
      </c>
      <c r="C290" t="s">
        <v>40</v>
      </c>
      <c r="D290" s="26">
        <v>115</v>
      </c>
      <c r="E290" s="26">
        <v>185</v>
      </c>
      <c r="F290" s="26">
        <v>1420</v>
      </c>
      <c r="G290" s="26">
        <v>600</v>
      </c>
      <c r="H290" s="26">
        <v>150</v>
      </c>
      <c r="I290" s="26">
        <v>2470</v>
      </c>
    </row>
    <row r="291" spans="1:9" x14ac:dyDescent="0.25">
      <c r="A291" t="s">
        <v>223</v>
      </c>
      <c r="B291" t="s">
        <v>224</v>
      </c>
      <c r="C291" t="s">
        <v>40</v>
      </c>
      <c r="D291" s="26">
        <v>115</v>
      </c>
      <c r="E291" s="26">
        <v>185</v>
      </c>
      <c r="F291" s="26">
        <v>1420</v>
      </c>
      <c r="G291" s="26">
        <v>600</v>
      </c>
      <c r="H291" s="26">
        <v>150</v>
      </c>
      <c r="I291" s="26">
        <v>2470</v>
      </c>
    </row>
    <row r="292" spans="1:9" x14ac:dyDescent="0.25">
      <c r="A292" t="s">
        <v>225</v>
      </c>
      <c r="B292" t="s">
        <v>226</v>
      </c>
      <c r="C292" t="s">
        <v>40</v>
      </c>
      <c r="D292" s="26">
        <v>115</v>
      </c>
      <c r="E292" s="26">
        <v>185</v>
      </c>
      <c r="F292" s="26">
        <v>1420</v>
      </c>
      <c r="G292" s="26">
        <v>600</v>
      </c>
      <c r="H292" s="26">
        <v>150</v>
      </c>
      <c r="I292" s="26">
        <v>2470</v>
      </c>
    </row>
    <row r="293" spans="1:9" x14ac:dyDescent="0.25">
      <c r="A293" t="s">
        <v>227</v>
      </c>
      <c r="B293" t="s">
        <v>228</v>
      </c>
      <c r="C293" t="s">
        <v>40</v>
      </c>
      <c r="D293" s="26">
        <v>115</v>
      </c>
      <c r="E293" s="26">
        <v>185</v>
      </c>
      <c r="F293" s="26">
        <v>1420</v>
      </c>
      <c r="G293" s="26">
        <v>600</v>
      </c>
      <c r="H293" s="26">
        <v>150</v>
      </c>
      <c r="I293" s="26">
        <v>2470</v>
      </c>
    </row>
    <row r="294" spans="1:9" x14ac:dyDescent="0.25">
      <c r="A294" t="s">
        <v>229</v>
      </c>
      <c r="B294" t="s">
        <v>230</v>
      </c>
      <c r="C294" t="s">
        <v>34</v>
      </c>
      <c r="D294" s="26">
        <v>115</v>
      </c>
      <c r="E294" s="26">
        <v>185</v>
      </c>
      <c r="F294" s="26">
        <v>1420</v>
      </c>
      <c r="G294" s="26">
        <v>600</v>
      </c>
      <c r="H294" s="26">
        <v>150</v>
      </c>
      <c r="I294" s="26">
        <v>2470</v>
      </c>
    </row>
    <row r="295" spans="1:9" x14ac:dyDescent="0.25">
      <c r="A295" t="s">
        <v>231</v>
      </c>
      <c r="B295" t="s">
        <v>232</v>
      </c>
      <c r="C295" t="s">
        <v>34</v>
      </c>
      <c r="D295" s="26">
        <v>115</v>
      </c>
      <c r="E295" s="26">
        <v>185</v>
      </c>
      <c r="F295" s="26">
        <v>1420</v>
      </c>
      <c r="G295" s="26">
        <v>600</v>
      </c>
      <c r="H295" s="26">
        <v>150</v>
      </c>
      <c r="I295" s="26">
        <v>2470</v>
      </c>
    </row>
    <row r="296" spans="1:9" x14ac:dyDescent="0.25">
      <c r="A296" t="s">
        <v>233</v>
      </c>
      <c r="B296" t="s">
        <v>234</v>
      </c>
      <c r="C296" t="s">
        <v>34</v>
      </c>
      <c r="D296" s="26">
        <v>115</v>
      </c>
      <c r="E296" s="26">
        <v>185</v>
      </c>
      <c r="F296" s="26">
        <v>1420</v>
      </c>
      <c r="G296" s="26">
        <v>600</v>
      </c>
      <c r="H296" s="26">
        <v>150</v>
      </c>
      <c r="I296" s="26">
        <v>2470</v>
      </c>
    </row>
    <row r="297" spans="1:9" x14ac:dyDescent="0.25">
      <c r="A297" t="s">
        <v>235</v>
      </c>
      <c r="B297" t="s">
        <v>236</v>
      </c>
      <c r="C297" t="s">
        <v>34</v>
      </c>
      <c r="D297" s="26">
        <v>115</v>
      </c>
      <c r="E297" s="26">
        <v>185</v>
      </c>
      <c r="F297" s="26">
        <v>1420</v>
      </c>
      <c r="G297" s="26">
        <v>600</v>
      </c>
      <c r="H297" s="26">
        <v>150</v>
      </c>
      <c r="I297" s="26">
        <v>2470</v>
      </c>
    </row>
    <row r="298" spans="1:9" x14ac:dyDescent="0.25">
      <c r="A298" t="s">
        <v>237</v>
      </c>
      <c r="B298" t="s">
        <v>238</v>
      </c>
      <c r="C298" t="s">
        <v>34</v>
      </c>
      <c r="D298" s="26">
        <v>115</v>
      </c>
      <c r="E298" s="26">
        <v>185</v>
      </c>
      <c r="F298" s="26">
        <v>1420</v>
      </c>
      <c r="G298" s="26">
        <v>600</v>
      </c>
      <c r="H298" s="26">
        <v>150</v>
      </c>
      <c r="I298" s="26">
        <v>2470</v>
      </c>
    </row>
    <row r="299" spans="1:9" x14ac:dyDescent="0.25">
      <c r="A299" t="s">
        <v>239</v>
      </c>
      <c r="B299" t="s">
        <v>240</v>
      </c>
      <c r="C299" t="s">
        <v>40</v>
      </c>
      <c r="D299" s="26">
        <v>115</v>
      </c>
      <c r="E299" s="26">
        <v>185</v>
      </c>
      <c r="F299" s="26">
        <v>1420</v>
      </c>
      <c r="G299" s="26">
        <v>600</v>
      </c>
      <c r="H299" s="26">
        <v>150</v>
      </c>
      <c r="I299" s="26">
        <v>2470</v>
      </c>
    </row>
    <row r="300" spans="1:9" x14ac:dyDescent="0.25">
      <c r="A300" t="s">
        <v>241</v>
      </c>
      <c r="B300" t="s">
        <v>242</v>
      </c>
      <c r="C300" t="s">
        <v>40</v>
      </c>
      <c r="D300" s="26">
        <v>115</v>
      </c>
      <c r="E300" s="26">
        <v>185</v>
      </c>
      <c r="F300" s="26">
        <v>1420</v>
      </c>
      <c r="G300" s="26">
        <v>600</v>
      </c>
      <c r="H300" s="26">
        <v>150</v>
      </c>
      <c r="I300" s="26">
        <v>2470</v>
      </c>
    </row>
    <row r="301" spans="1:9" x14ac:dyDescent="0.25">
      <c r="A301" t="s">
        <v>243</v>
      </c>
      <c r="B301" t="s">
        <v>244</v>
      </c>
      <c r="C301" t="s">
        <v>40</v>
      </c>
      <c r="D301" s="26">
        <v>115</v>
      </c>
      <c r="E301" s="26">
        <v>185</v>
      </c>
      <c r="F301" s="26">
        <v>1420</v>
      </c>
      <c r="G301" s="26">
        <v>600</v>
      </c>
      <c r="H301" s="26">
        <v>150</v>
      </c>
      <c r="I301" s="26">
        <v>2470</v>
      </c>
    </row>
    <row r="302" spans="1:9" x14ac:dyDescent="0.25">
      <c r="A302" t="s">
        <v>245</v>
      </c>
      <c r="B302" t="s">
        <v>246</v>
      </c>
      <c r="C302" t="s">
        <v>40</v>
      </c>
      <c r="D302" s="26">
        <v>115</v>
      </c>
      <c r="E302" s="26">
        <v>185</v>
      </c>
      <c r="F302" s="26">
        <v>1420</v>
      </c>
      <c r="G302" s="26">
        <v>600</v>
      </c>
      <c r="H302" s="26">
        <v>150</v>
      </c>
      <c r="I302" s="26">
        <v>2470</v>
      </c>
    </row>
    <row r="303" spans="1:9" x14ac:dyDescent="0.25">
      <c r="A303" t="s">
        <v>247</v>
      </c>
      <c r="B303" t="s">
        <v>248</v>
      </c>
      <c r="C303" t="s">
        <v>40</v>
      </c>
      <c r="D303" s="26">
        <v>115</v>
      </c>
      <c r="E303" s="26">
        <v>185</v>
      </c>
      <c r="F303" s="26">
        <v>1420</v>
      </c>
      <c r="G303" s="26">
        <v>600</v>
      </c>
      <c r="H303" s="26">
        <v>150</v>
      </c>
      <c r="I303" s="26">
        <v>2470</v>
      </c>
    </row>
    <row r="304" spans="1:9" x14ac:dyDescent="0.25">
      <c r="A304" t="s">
        <v>249</v>
      </c>
      <c r="B304" t="s">
        <v>250</v>
      </c>
      <c r="C304" t="s">
        <v>40</v>
      </c>
      <c r="D304" s="26">
        <v>115</v>
      </c>
      <c r="E304" s="26">
        <v>185</v>
      </c>
      <c r="F304" s="26">
        <v>1420</v>
      </c>
      <c r="G304" s="26">
        <v>600</v>
      </c>
      <c r="H304" s="26">
        <v>150</v>
      </c>
      <c r="I304" s="26">
        <v>2470</v>
      </c>
    </row>
    <row r="305" spans="1:9" x14ac:dyDescent="0.25">
      <c r="A305" t="s">
        <v>251</v>
      </c>
      <c r="B305" t="s">
        <v>252</v>
      </c>
      <c r="C305" t="s">
        <v>40</v>
      </c>
      <c r="D305" s="26">
        <v>115</v>
      </c>
      <c r="E305" s="26">
        <v>185</v>
      </c>
      <c r="F305" s="26">
        <v>1420</v>
      </c>
      <c r="G305" s="26">
        <v>600</v>
      </c>
      <c r="H305" s="26">
        <v>150</v>
      </c>
      <c r="I305" s="26">
        <v>2470</v>
      </c>
    </row>
    <row r="306" spans="1:9" x14ac:dyDescent="0.25">
      <c r="A306" t="s">
        <v>253</v>
      </c>
      <c r="B306" t="s">
        <v>254</v>
      </c>
      <c r="C306" t="s">
        <v>40</v>
      </c>
      <c r="D306" s="26">
        <v>115</v>
      </c>
      <c r="E306" s="26">
        <v>185</v>
      </c>
      <c r="F306" s="26">
        <v>1420</v>
      </c>
      <c r="G306" s="26">
        <v>600</v>
      </c>
      <c r="H306" s="26">
        <v>150</v>
      </c>
      <c r="I306" s="26">
        <v>2470</v>
      </c>
    </row>
    <row r="307" spans="1:9" x14ac:dyDescent="0.25">
      <c r="A307" t="s">
        <v>255</v>
      </c>
      <c r="B307" t="s">
        <v>256</v>
      </c>
      <c r="C307" t="s">
        <v>40</v>
      </c>
      <c r="D307" s="26">
        <v>115</v>
      </c>
      <c r="E307" s="26">
        <v>185</v>
      </c>
      <c r="F307" s="26">
        <v>1420</v>
      </c>
      <c r="G307" s="26">
        <v>600</v>
      </c>
      <c r="H307" s="26">
        <v>150</v>
      </c>
      <c r="I307" s="26">
        <v>2470</v>
      </c>
    </row>
    <row r="308" spans="1:9" x14ac:dyDescent="0.25">
      <c r="A308" t="s">
        <v>257</v>
      </c>
      <c r="B308" t="s">
        <v>258</v>
      </c>
      <c r="C308" t="s">
        <v>40</v>
      </c>
      <c r="D308" s="26">
        <v>115</v>
      </c>
      <c r="E308" s="26">
        <v>185</v>
      </c>
      <c r="F308" s="26">
        <v>1420</v>
      </c>
      <c r="G308" s="26">
        <v>600</v>
      </c>
      <c r="H308" s="26">
        <v>150</v>
      </c>
      <c r="I308" s="26">
        <v>2470</v>
      </c>
    </row>
    <row r="309" spans="1:9" x14ac:dyDescent="0.25">
      <c r="A309" t="s">
        <v>259</v>
      </c>
      <c r="B309" t="s">
        <v>260</v>
      </c>
      <c r="C309" t="s">
        <v>40</v>
      </c>
      <c r="D309" s="26">
        <v>115</v>
      </c>
      <c r="E309" s="26">
        <v>185</v>
      </c>
      <c r="F309" s="26">
        <v>1420</v>
      </c>
      <c r="G309" s="26">
        <v>600</v>
      </c>
      <c r="H309" s="26">
        <v>150</v>
      </c>
      <c r="I309" s="26">
        <v>2470</v>
      </c>
    </row>
    <row r="310" spans="1:9" x14ac:dyDescent="0.25">
      <c r="A310" t="s">
        <v>261</v>
      </c>
      <c r="B310" t="s">
        <v>262</v>
      </c>
      <c r="C310" t="s">
        <v>40</v>
      </c>
      <c r="D310" s="26">
        <v>115</v>
      </c>
      <c r="E310" s="26">
        <v>185</v>
      </c>
      <c r="F310" s="26">
        <v>1420</v>
      </c>
      <c r="G310" s="26">
        <v>600</v>
      </c>
      <c r="H310" s="26">
        <v>150</v>
      </c>
      <c r="I310" s="26">
        <v>2470</v>
      </c>
    </row>
    <row r="311" spans="1:9" x14ac:dyDescent="0.25">
      <c r="A311" t="s">
        <v>263</v>
      </c>
      <c r="B311" t="s">
        <v>264</v>
      </c>
      <c r="C311" t="s">
        <v>40</v>
      </c>
      <c r="D311" s="26">
        <v>115</v>
      </c>
      <c r="E311" s="26">
        <v>185</v>
      </c>
      <c r="F311" s="26">
        <v>1420</v>
      </c>
      <c r="G311" s="26">
        <v>600</v>
      </c>
      <c r="H311" s="26">
        <v>150</v>
      </c>
      <c r="I311" s="26">
        <v>2470</v>
      </c>
    </row>
    <row r="312" spans="1:9" x14ac:dyDescent="0.25">
      <c r="A312" t="s">
        <v>265</v>
      </c>
      <c r="B312" t="s">
        <v>266</v>
      </c>
      <c r="C312" t="s">
        <v>40</v>
      </c>
      <c r="D312" s="26">
        <v>115</v>
      </c>
      <c r="E312" s="26">
        <v>185</v>
      </c>
      <c r="F312" s="26">
        <v>1420</v>
      </c>
      <c r="G312" s="26">
        <v>600</v>
      </c>
      <c r="H312" s="26">
        <v>150</v>
      </c>
      <c r="I312" s="26">
        <v>2470</v>
      </c>
    </row>
    <row r="313" spans="1:9" x14ac:dyDescent="0.25">
      <c r="A313" t="s">
        <v>267</v>
      </c>
      <c r="B313" t="s">
        <v>268</v>
      </c>
      <c r="C313" t="s">
        <v>40</v>
      </c>
      <c r="D313" s="26">
        <v>115</v>
      </c>
      <c r="E313" s="26">
        <v>185</v>
      </c>
      <c r="F313" s="26">
        <v>1420</v>
      </c>
      <c r="G313" s="26">
        <v>600</v>
      </c>
      <c r="H313" s="26">
        <v>150</v>
      </c>
      <c r="I313" s="26">
        <v>2470</v>
      </c>
    </row>
    <row r="314" spans="1:9" x14ac:dyDescent="0.25">
      <c r="A314" t="s">
        <v>269</v>
      </c>
      <c r="B314" t="s">
        <v>270</v>
      </c>
      <c r="C314" t="s">
        <v>40</v>
      </c>
      <c r="D314" s="26">
        <v>115</v>
      </c>
      <c r="E314" s="26">
        <v>185</v>
      </c>
      <c r="F314" s="26">
        <v>1420</v>
      </c>
      <c r="G314" s="26">
        <v>600</v>
      </c>
      <c r="H314" s="26">
        <v>150</v>
      </c>
      <c r="I314" s="26">
        <v>2470</v>
      </c>
    </row>
    <row r="315" spans="1:9" x14ac:dyDescent="0.25">
      <c r="A315" t="s">
        <v>271</v>
      </c>
      <c r="B315" t="s">
        <v>272</v>
      </c>
      <c r="C315" t="s">
        <v>40</v>
      </c>
      <c r="D315" s="26">
        <v>115</v>
      </c>
      <c r="E315" s="26">
        <v>185</v>
      </c>
      <c r="F315" s="26">
        <v>1420</v>
      </c>
      <c r="G315" s="26">
        <v>600</v>
      </c>
      <c r="H315" s="26">
        <v>150</v>
      </c>
      <c r="I315" s="26">
        <v>2470</v>
      </c>
    </row>
    <row r="316" spans="1:9" x14ac:dyDescent="0.25">
      <c r="A316" t="s">
        <v>273</v>
      </c>
      <c r="B316" t="s">
        <v>274</v>
      </c>
      <c r="C316" t="s">
        <v>35</v>
      </c>
      <c r="D316" s="26">
        <v>460</v>
      </c>
      <c r="E316" s="26">
        <v>740</v>
      </c>
      <c r="F316" s="26">
        <v>11360</v>
      </c>
      <c r="G316" s="26">
        <v>600</v>
      </c>
      <c r="H316" s="26">
        <v>600</v>
      </c>
      <c r="I316" s="26">
        <v>13760</v>
      </c>
    </row>
    <row r="317" spans="1:9" x14ac:dyDescent="0.25">
      <c r="A317" t="s">
        <v>275</v>
      </c>
      <c r="B317" t="s">
        <v>276</v>
      </c>
      <c r="C317" t="s">
        <v>34</v>
      </c>
      <c r="D317" s="26">
        <v>115</v>
      </c>
      <c r="E317" s="26">
        <v>185</v>
      </c>
      <c r="F317" s="26">
        <v>1420</v>
      </c>
      <c r="G317" s="26">
        <v>600</v>
      </c>
      <c r="H317" s="26">
        <v>150</v>
      </c>
      <c r="I317" s="26">
        <v>2470</v>
      </c>
    </row>
    <row r="318" spans="1:9" x14ac:dyDescent="0.25">
      <c r="A318" t="s">
        <v>277</v>
      </c>
      <c r="B318" t="s">
        <v>278</v>
      </c>
      <c r="C318" t="s">
        <v>34</v>
      </c>
      <c r="D318" s="26">
        <v>115</v>
      </c>
      <c r="E318" s="26">
        <v>185</v>
      </c>
      <c r="F318" s="26">
        <v>1420</v>
      </c>
      <c r="G318" s="26">
        <v>600</v>
      </c>
      <c r="H318" s="26">
        <v>150</v>
      </c>
      <c r="I318" s="26">
        <v>2470</v>
      </c>
    </row>
    <row r="319" spans="1:9" x14ac:dyDescent="0.25">
      <c r="A319" t="s">
        <v>279</v>
      </c>
      <c r="B319" t="s">
        <v>280</v>
      </c>
      <c r="C319" t="s">
        <v>34</v>
      </c>
      <c r="D319" s="26">
        <v>115</v>
      </c>
      <c r="E319" s="26">
        <v>185</v>
      </c>
      <c r="F319" s="26">
        <v>1420</v>
      </c>
      <c r="G319" s="26">
        <v>600</v>
      </c>
      <c r="H319" s="26">
        <v>150</v>
      </c>
      <c r="I319" s="26">
        <v>2470</v>
      </c>
    </row>
    <row r="320" spans="1:9" x14ac:dyDescent="0.25">
      <c r="A320" t="s">
        <v>281</v>
      </c>
      <c r="B320" t="s">
        <v>282</v>
      </c>
      <c r="C320" t="s">
        <v>34</v>
      </c>
      <c r="D320" s="26">
        <v>115</v>
      </c>
      <c r="E320" s="26">
        <v>185</v>
      </c>
      <c r="F320" s="26">
        <v>1420</v>
      </c>
      <c r="G320" s="26">
        <v>600</v>
      </c>
      <c r="H320" s="26">
        <v>150</v>
      </c>
      <c r="I320" s="26">
        <v>2470</v>
      </c>
    </row>
    <row r="321" spans="1:9" x14ac:dyDescent="0.25">
      <c r="A321" t="s">
        <v>283</v>
      </c>
      <c r="B321" t="s">
        <v>284</v>
      </c>
      <c r="C321" t="s">
        <v>34</v>
      </c>
      <c r="D321" s="26">
        <v>115</v>
      </c>
      <c r="E321" s="26">
        <v>185</v>
      </c>
      <c r="F321" s="26">
        <v>1420</v>
      </c>
      <c r="G321" s="26">
        <v>600</v>
      </c>
      <c r="H321" s="26">
        <v>150</v>
      </c>
      <c r="I321" s="26">
        <v>2470</v>
      </c>
    </row>
    <row r="322" spans="1:9" x14ac:dyDescent="0.25">
      <c r="A322" t="s">
        <v>285</v>
      </c>
      <c r="B322" t="s">
        <v>286</v>
      </c>
      <c r="C322" t="s">
        <v>35</v>
      </c>
      <c r="D322" s="26">
        <v>115</v>
      </c>
      <c r="E322" s="26">
        <v>185</v>
      </c>
      <c r="F322" s="26">
        <v>1420</v>
      </c>
      <c r="G322" s="26">
        <v>600</v>
      </c>
      <c r="H322" s="26">
        <v>150</v>
      </c>
      <c r="I322" s="26">
        <v>2470</v>
      </c>
    </row>
    <row r="323" spans="1:9" x14ac:dyDescent="0.25">
      <c r="A323" t="s">
        <v>287</v>
      </c>
      <c r="B323" t="s">
        <v>288</v>
      </c>
      <c r="C323" t="s">
        <v>34</v>
      </c>
      <c r="D323" s="26">
        <v>115</v>
      </c>
      <c r="E323" s="26">
        <v>185</v>
      </c>
      <c r="F323" s="26">
        <v>1420</v>
      </c>
      <c r="G323" s="26">
        <v>600</v>
      </c>
      <c r="H323" s="26">
        <v>150</v>
      </c>
      <c r="I323" s="26">
        <v>2470</v>
      </c>
    </row>
    <row r="324" spans="1:9" x14ac:dyDescent="0.25">
      <c r="A324" t="s">
        <v>289</v>
      </c>
      <c r="B324" t="s">
        <v>290</v>
      </c>
      <c r="C324" t="s">
        <v>34</v>
      </c>
      <c r="D324" s="26">
        <v>115</v>
      </c>
      <c r="E324" s="26">
        <v>185</v>
      </c>
      <c r="F324" s="26">
        <v>1420</v>
      </c>
      <c r="G324" s="26">
        <v>600</v>
      </c>
      <c r="H324" s="26">
        <v>150</v>
      </c>
      <c r="I324" s="26">
        <v>2470</v>
      </c>
    </row>
    <row r="325" spans="1:9" x14ac:dyDescent="0.25">
      <c r="A325" t="s">
        <v>291</v>
      </c>
      <c r="B325" t="s">
        <v>292</v>
      </c>
      <c r="C325" t="s">
        <v>35</v>
      </c>
      <c r="D325" s="26">
        <v>230</v>
      </c>
      <c r="E325" s="26">
        <v>370</v>
      </c>
      <c r="F325" s="26">
        <v>2840</v>
      </c>
      <c r="G325" s="26">
        <v>600</v>
      </c>
      <c r="H325" s="26">
        <v>300</v>
      </c>
      <c r="I325" s="26">
        <v>4340</v>
      </c>
    </row>
    <row r="326" spans="1:9" x14ac:dyDescent="0.25">
      <c r="A326" t="s">
        <v>293</v>
      </c>
      <c r="B326" t="s">
        <v>294</v>
      </c>
      <c r="C326" t="s">
        <v>35</v>
      </c>
      <c r="D326" s="26">
        <v>230</v>
      </c>
      <c r="E326" s="26">
        <v>370</v>
      </c>
      <c r="F326" s="26">
        <v>2840</v>
      </c>
      <c r="G326" s="26">
        <v>600</v>
      </c>
      <c r="H326" s="26">
        <v>300</v>
      </c>
      <c r="I326" s="26">
        <v>4340</v>
      </c>
    </row>
    <row r="327" spans="1:9" x14ac:dyDescent="0.25">
      <c r="A327" t="s">
        <v>295</v>
      </c>
      <c r="B327" t="s">
        <v>296</v>
      </c>
      <c r="C327" t="s">
        <v>35</v>
      </c>
      <c r="D327" s="26">
        <v>345</v>
      </c>
      <c r="E327" s="26">
        <v>555</v>
      </c>
      <c r="F327" s="26">
        <v>4260</v>
      </c>
      <c r="G327" s="26">
        <v>600</v>
      </c>
      <c r="H327" s="26">
        <v>450</v>
      </c>
      <c r="I327" s="26">
        <v>6210</v>
      </c>
    </row>
    <row r="328" spans="1:9" x14ac:dyDescent="0.25">
      <c r="A328" t="s">
        <v>297</v>
      </c>
      <c r="B328" t="s">
        <v>298</v>
      </c>
      <c r="C328" t="s">
        <v>34</v>
      </c>
      <c r="D328" s="26">
        <v>115</v>
      </c>
      <c r="E328" s="26">
        <v>185</v>
      </c>
      <c r="F328" s="26">
        <v>1420</v>
      </c>
      <c r="G328" s="26">
        <v>600</v>
      </c>
      <c r="H328" s="26">
        <v>150</v>
      </c>
      <c r="I328" s="26">
        <v>2470</v>
      </c>
    </row>
    <row r="329" spans="1:9" x14ac:dyDescent="0.25">
      <c r="A329" t="s">
        <v>299</v>
      </c>
      <c r="B329" t="s">
        <v>300</v>
      </c>
      <c r="C329" t="s">
        <v>34</v>
      </c>
      <c r="D329" s="26">
        <v>115</v>
      </c>
      <c r="E329" s="26">
        <v>185</v>
      </c>
      <c r="F329" s="26">
        <v>1420</v>
      </c>
      <c r="G329" s="26">
        <v>600</v>
      </c>
      <c r="H329" s="26">
        <v>150</v>
      </c>
      <c r="I329" s="26">
        <v>2470</v>
      </c>
    </row>
    <row r="330" spans="1:9" x14ac:dyDescent="0.25">
      <c r="A330" t="s">
        <v>301</v>
      </c>
      <c r="B330" t="s">
        <v>302</v>
      </c>
      <c r="C330" t="s">
        <v>35</v>
      </c>
      <c r="D330" s="26">
        <v>115</v>
      </c>
      <c r="E330" s="26">
        <v>185</v>
      </c>
      <c r="F330" s="26">
        <v>1420</v>
      </c>
      <c r="G330" s="26">
        <v>600</v>
      </c>
      <c r="H330" s="26">
        <v>150</v>
      </c>
      <c r="I330" s="26">
        <v>2470</v>
      </c>
    </row>
    <row r="331" spans="1:9" x14ac:dyDescent="0.25">
      <c r="A331" t="s">
        <v>303</v>
      </c>
      <c r="B331" t="s">
        <v>304</v>
      </c>
      <c r="C331" t="s">
        <v>34</v>
      </c>
      <c r="D331" s="26">
        <v>115</v>
      </c>
      <c r="E331" s="26">
        <v>185</v>
      </c>
      <c r="F331" s="26">
        <v>1420</v>
      </c>
      <c r="G331" s="26">
        <v>600</v>
      </c>
      <c r="H331" s="26">
        <v>150</v>
      </c>
      <c r="I331" s="26">
        <v>2470</v>
      </c>
    </row>
    <row r="332" spans="1:9" x14ac:dyDescent="0.25">
      <c r="A332" t="s">
        <v>305</v>
      </c>
      <c r="B332" t="s">
        <v>306</v>
      </c>
      <c r="C332" t="s">
        <v>35</v>
      </c>
      <c r="D332" s="26">
        <v>115</v>
      </c>
      <c r="E332" s="26">
        <v>185</v>
      </c>
      <c r="F332" s="26">
        <v>1420</v>
      </c>
      <c r="G332" s="26">
        <v>600</v>
      </c>
      <c r="H332" s="26">
        <v>150</v>
      </c>
      <c r="I332" s="26">
        <v>2470</v>
      </c>
    </row>
    <row r="333" spans="1:9" x14ac:dyDescent="0.25">
      <c r="A333" t="s">
        <v>307</v>
      </c>
      <c r="B333" t="s">
        <v>308</v>
      </c>
      <c r="C333" t="s">
        <v>34</v>
      </c>
      <c r="D333" s="26">
        <v>115</v>
      </c>
      <c r="E333" s="26">
        <v>185</v>
      </c>
      <c r="F333" s="26">
        <v>1420</v>
      </c>
      <c r="G333" s="26">
        <v>600</v>
      </c>
      <c r="H333" s="26">
        <v>150</v>
      </c>
      <c r="I333" s="26">
        <v>2470</v>
      </c>
    </row>
    <row r="334" spans="1:9" x14ac:dyDescent="0.25">
      <c r="A334" t="s">
        <v>309</v>
      </c>
      <c r="B334" t="s">
        <v>310</v>
      </c>
      <c r="C334" t="s">
        <v>34</v>
      </c>
      <c r="D334" s="26">
        <v>115</v>
      </c>
      <c r="E334" s="26">
        <v>185</v>
      </c>
      <c r="F334" s="26">
        <v>1420</v>
      </c>
      <c r="G334" s="26">
        <v>600</v>
      </c>
      <c r="H334" s="26">
        <v>150</v>
      </c>
      <c r="I334" s="26">
        <v>2470</v>
      </c>
    </row>
    <row r="335" spans="1:9" x14ac:dyDescent="0.25">
      <c r="A335" t="s">
        <v>311</v>
      </c>
      <c r="B335" t="s">
        <v>312</v>
      </c>
      <c r="C335" t="s">
        <v>34</v>
      </c>
      <c r="D335" s="26">
        <v>115</v>
      </c>
      <c r="E335" s="26">
        <v>185</v>
      </c>
      <c r="F335" s="26">
        <v>1420</v>
      </c>
      <c r="G335" s="26">
        <v>600</v>
      </c>
      <c r="H335" s="26">
        <v>150</v>
      </c>
      <c r="I335" s="26">
        <v>2470</v>
      </c>
    </row>
    <row r="336" spans="1:9" x14ac:dyDescent="0.25">
      <c r="A336" t="s">
        <v>313</v>
      </c>
      <c r="B336" t="s">
        <v>314</v>
      </c>
      <c r="C336" t="s">
        <v>35</v>
      </c>
      <c r="D336" s="26">
        <v>115</v>
      </c>
      <c r="E336" s="26">
        <v>185</v>
      </c>
      <c r="F336" s="26">
        <v>1420</v>
      </c>
      <c r="G336" s="26">
        <v>600</v>
      </c>
      <c r="H336" s="26">
        <v>150</v>
      </c>
      <c r="I336" s="26">
        <v>2470</v>
      </c>
    </row>
    <row r="337" spans="1:9" x14ac:dyDescent="0.25">
      <c r="A337" t="s">
        <v>315</v>
      </c>
      <c r="B337" t="s">
        <v>316</v>
      </c>
      <c r="C337" t="s">
        <v>35</v>
      </c>
      <c r="D337" s="26">
        <v>115</v>
      </c>
      <c r="E337" s="26">
        <v>185</v>
      </c>
      <c r="F337" s="26">
        <v>1420</v>
      </c>
      <c r="G337" s="26">
        <v>600</v>
      </c>
      <c r="H337" s="26">
        <v>150</v>
      </c>
      <c r="I337" s="26">
        <v>2470</v>
      </c>
    </row>
    <row r="338" spans="1:9" x14ac:dyDescent="0.25">
      <c r="A338" t="s">
        <v>317</v>
      </c>
      <c r="B338" t="s">
        <v>318</v>
      </c>
      <c r="C338" t="s">
        <v>35</v>
      </c>
      <c r="D338" s="26">
        <v>115</v>
      </c>
      <c r="E338" s="26">
        <v>185</v>
      </c>
      <c r="F338" s="26">
        <v>1420</v>
      </c>
      <c r="G338" s="26">
        <v>600</v>
      </c>
      <c r="H338" s="26">
        <v>150</v>
      </c>
      <c r="I338" s="26">
        <v>2470</v>
      </c>
    </row>
    <row r="339" spans="1:9" x14ac:dyDescent="0.25">
      <c r="A339" t="s">
        <v>319</v>
      </c>
      <c r="B339" t="s">
        <v>320</v>
      </c>
      <c r="C339" t="s">
        <v>35</v>
      </c>
      <c r="D339" s="26">
        <v>115</v>
      </c>
      <c r="E339" s="26">
        <v>185</v>
      </c>
      <c r="F339" s="26">
        <v>1420</v>
      </c>
      <c r="G339" s="26">
        <v>600</v>
      </c>
      <c r="H339" s="26">
        <v>150</v>
      </c>
      <c r="I339" s="26">
        <v>2470</v>
      </c>
    </row>
    <row r="340" spans="1:9" x14ac:dyDescent="0.25">
      <c r="A340" t="s">
        <v>321</v>
      </c>
      <c r="B340" t="s">
        <v>322</v>
      </c>
      <c r="C340" t="s">
        <v>35</v>
      </c>
      <c r="D340" s="26">
        <v>115</v>
      </c>
      <c r="E340" s="26">
        <v>185</v>
      </c>
      <c r="F340" s="26">
        <v>1420</v>
      </c>
      <c r="G340" s="26">
        <v>600</v>
      </c>
      <c r="H340" s="26">
        <v>150</v>
      </c>
      <c r="I340" s="26">
        <v>2470</v>
      </c>
    </row>
    <row r="341" spans="1:9" x14ac:dyDescent="0.25">
      <c r="A341" t="s">
        <v>323</v>
      </c>
      <c r="B341" t="s">
        <v>324</v>
      </c>
      <c r="C341" t="s">
        <v>34</v>
      </c>
      <c r="D341" s="26">
        <v>115</v>
      </c>
      <c r="E341" s="26">
        <v>185</v>
      </c>
      <c r="F341" s="26">
        <v>1420</v>
      </c>
      <c r="G341" s="26">
        <v>600</v>
      </c>
      <c r="H341" s="26">
        <v>150</v>
      </c>
      <c r="I341" s="26">
        <v>2470</v>
      </c>
    </row>
    <row r="342" spans="1:9" x14ac:dyDescent="0.25">
      <c r="A342" t="s">
        <v>325</v>
      </c>
      <c r="B342" t="s">
        <v>326</v>
      </c>
      <c r="C342" t="s">
        <v>35</v>
      </c>
      <c r="D342" s="26">
        <v>115</v>
      </c>
      <c r="E342" s="26">
        <v>185</v>
      </c>
      <c r="F342" s="26">
        <v>1420</v>
      </c>
      <c r="G342" s="26">
        <v>600</v>
      </c>
      <c r="H342" s="26">
        <v>150</v>
      </c>
      <c r="I342" s="26">
        <v>2470</v>
      </c>
    </row>
    <row r="343" spans="1:9" x14ac:dyDescent="0.25">
      <c r="A343" t="s">
        <v>327</v>
      </c>
      <c r="B343" t="s">
        <v>328</v>
      </c>
      <c r="C343" t="s">
        <v>35</v>
      </c>
      <c r="D343" s="26">
        <v>115</v>
      </c>
      <c r="E343" s="26">
        <v>185</v>
      </c>
      <c r="F343" s="26">
        <v>1420</v>
      </c>
      <c r="G343" s="26">
        <v>600</v>
      </c>
      <c r="H343" s="26">
        <v>150</v>
      </c>
      <c r="I343" s="26">
        <v>2470</v>
      </c>
    </row>
    <row r="344" spans="1:9" x14ac:dyDescent="0.25">
      <c r="A344" t="s">
        <v>329</v>
      </c>
      <c r="B344" t="s">
        <v>330</v>
      </c>
      <c r="C344" t="s">
        <v>34</v>
      </c>
      <c r="D344" s="26">
        <v>115</v>
      </c>
      <c r="E344" s="26">
        <v>185</v>
      </c>
      <c r="F344" s="26">
        <v>1420</v>
      </c>
      <c r="G344" s="26">
        <v>600</v>
      </c>
      <c r="H344" s="26">
        <v>150</v>
      </c>
      <c r="I344" s="26">
        <v>2470</v>
      </c>
    </row>
    <row r="345" spans="1:9" x14ac:dyDescent="0.25">
      <c r="A345" t="s">
        <v>331</v>
      </c>
      <c r="B345" t="s">
        <v>332</v>
      </c>
      <c r="C345" t="s">
        <v>34</v>
      </c>
      <c r="D345" s="26">
        <v>115</v>
      </c>
      <c r="E345" s="26">
        <v>185</v>
      </c>
      <c r="F345" s="26">
        <v>1420</v>
      </c>
      <c r="G345" s="26">
        <v>600</v>
      </c>
      <c r="H345" s="26">
        <v>150</v>
      </c>
      <c r="I345" s="26">
        <v>2470</v>
      </c>
    </row>
    <row r="346" spans="1:9" x14ac:dyDescent="0.25">
      <c r="A346" t="s">
        <v>333</v>
      </c>
      <c r="B346" t="s">
        <v>334</v>
      </c>
      <c r="C346" t="s">
        <v>34</v>
      </c>
      <c r="D346" s="26">
        <v>115</v>
      </c>
      <c r="E346" s="26">
        <v>185</v>
      </c>
      <c r="F346" s="26">
        <v>1420</v>
      </c>
      <c r="G346" s="26">
        <v>600</v>
      </c>
      <c r="H346" s="26">
        <v>150</v>
      </c>
      <c r="I346" s="26">
        <v>2470</v>
      </c>
    </row>
    <row r="347" spans="1:9" x14ac:dyDescent="0.25">
      <c r="A347" t="s">
        <v>335</v>
      </c>
      <c r="B347" t="s">
        <v>336</v>
      </c>
      <c r="C347" t="s">
        <v>34</v>
      </c>
      <c r="D347" s="26">
        <v>115</v>
      </c>
      <c r="E347" s="26">
        <v>185</v>
      </c>
      <c r="F347" s="26">
        <v>1420</v>
      </c>
      <c r="G347" s="26">
        <v>600</v>
      </c>
      <c r="H347" s="26">
        <v>150</v>
      </c>
      <c r="I347" s="26">
        <v>2470</v>
      </c>
    </row>
    <row r="348" spans="1:9" x14ac:dyDescent="0.25">
      <c r="A348" t="s">
        <v>337</v>
      </c>
      <c r="B348" t="s">
        <v>338</v>
      </c>
      <c r="C348" t="s">
        <v>34</v>
      </c>
      <c r="D348" s="26">
        <v>115</v>
      </c>
      <c r="E348" s="26">
        <v>185</v>
      </c>
      <c r="F348" s="26">
        <v>1420</v>
      </c>
      <c r="G348" s="26">
        <v>600</v>
      </c>
      <c r="H348" s="26">
        <v>150</v>
      </c>
      <c r="I348" s="26">
        <v>2470</v>
      </c>
    </row>
    <row r="349" spans="1:9" x14ac:dyDescent="0.25">
      <c r="A349" t="s">
        <v>339</v>
      </c>
      <c r="B349" t="s">
        <v>340</v>
      </c>
      <c r="C349" t="s">
        <v>34</v>
      </c>
      <c r="D349" s="26">
        <v>115</v>
      </c>
      <c r="E349" s="26">
        <v>185</v>
      </c>
      <c r="F349" s="26">
        <v>1420</v>
      </c>
      <c r="G349" s="26">
        <v>600</v>
      </c>
      <c r="H349" s="26">
        <v>150</v>
      </c>
      <c r="I349" s="26">
        <v>2470</v>
      </c>
    </row>
    <row r="350" spans="1:9" x14ac:dyDescent="0.25">
      <c r="A350" t="s">
        <v>341</v>
      </c>
      <c r="B350" t="s">
        <v>342</v>
      </c>
      <c r="C350" t="s">
        <v>34</v>
      </c>
      <c r="D350" s="26">
        <v>115</v>
      </c>
      <c r="E350" s="26">
        <v>185</v>
      </c>
      <c r="F350" s="26">
        <v>1420</v>
      </c>
      <c r="G350" s="26">
        <v>600</v>
      </c>
      <c r="H350" s="26">
        <v>150</v>
      </c>
      <c r="I350" s="26">
        <v>2470</v>
      </c>
    </row>
    <row r="351" spans="1:9" x14ac:dyDescent="0.25">
      <c r="A351" t="s">
        <v>343</v>
      </c>
      <c r="B351" t="s">
        <v>344</v>
      </c>
      <c r="C351" t="s">
        <v>35</v>
      </c>
      <c r="D351" s="26">
        <v>230</v>
      </c>
      <c r="E351" s="26">
        <v>370</v>
      </c>
      <c r="F351" s="26">
        <v>2840</v>
      </c>
      <c r="G351" s="26">
        <v>600</v>
      </c>
      <c r="H351" s="26">
        <v>300</v>
      </c>
      <c r="I351" s="26">
        <v>4340</v>
      </c>
    </row>
    <row r="352" spans="1:9" x14ac:dyDescent="0.25">
      <c r="A352" t="s">
        <v>345</v>
      </c>
      <c r="B352" t="s">
        <v>346</v>
      </c>
      <c r="C352" t="s">
        <v>35</v>
      </c>
      <c r="D352" s="26">
        <v>115</v>
      </c>
      <c r="E352" s="26">
        <v>185</v>
      </c>
      <c r="F352" s="26">
        <v>1420</v>
      </c>
      <c r="G352" s="26">
        <v>600</v>
      </c>
      <c r="H352" s="26">
        <v>150</v>
      </c>
      <c r="I352" s="26">
        <v>2470</v>
      </c>
    </row>
    <row r="353" spans="1:9" x14ac:dyDescent="0.25">
      <c r="A353" t="s">
        <v>347</v>
      </c>
      <c r="B353" t="s">
        <v>348</v>
      </c>
      <c r="C353" t="s">
        <v>34</v>
      </c>
      <c r="D353" s="26">
        <v>115</v>
      </c>
      <c r="E353" s="26">
        <v>185</v>
      </c>
      <c r="F353" s="26">
        <v>1420</v>
      </c>
      <c r="G353" s="26">
        <v>600</v>
      </c>
      <c r="H353" s="26">
        <v>150</v>
      </c>
      <c r="I353" s="26">
        <v>2470</v>
      </c>
    </row>
    <row r="354" spans="1:9" x14ac:dyDescent="0.25">
      <c r="A354" t="s">
        <v>349</v>
      </c>
      <c r="B354" t="s">
        <v>350</v>
      </c>
      <c r="C354" t="s">
        <v>34</v>
      </c>
      <c r="D354" s="26">
        <v>115</v>
      </c>
      <c r="E354" s="26">
        <v>185</v>
      </c>
      <c r="F354" s="26">
        <v>1420</v>
      </c>
      <c r="G354" s="26">
        <v>600</v>
      </c>
      <c r="H354" s="26">
        <v>150</v>
      </c>
      <c r="I354" s="26">
        <v>2470</v>
      </c>
    </row>
    <row r="355" spans="1:9" x14ac:dyDescent="0.25">
      <c r="A355" t="s">
        <v>351</v>
      </c>
      <c r="B355" t="s">
        <v>352</v>
      </c>
      <c r="C355" t="s">
        <v>34</v>
      </c>
      <c r="D355" s="26">
        <v>115</v>
      </c>
      <c r="E355" s="26">
        <v>185</v>
      </c>
      <c r="F355" s="26">
        <v>1420</v>
      </c>
      <c r="G355" s="26">
        <v>600</v>
      </c>
      <c r="H355" s="26">
        <v>150</v>
      </c>
      <c r="I355" s="26">
        <v>2470</v>
      </c>
    </row>
    <row r="356" spans="1:9" x14ac:dyDescent="0.25">
      <c r="A356" t="s">
        <v>353</v>
      </c>
      <c r="B356" t="s">
        <v>354</v>
      </c>
      <c r="C356" t="s">
        <v>34</v>
      </c>
      <c r="D356" s="26">
        <v>115</v>
      </c>
      <c r="E356" s="26">
        <v>185</v>
      </c>
      <c r="F356" s="26">
        <v>1420</v>
      </c>
      <c r="G356" s="26">
        <v>600</v>
      </c>
      <c r="H356" s="26">
        <v>150</v>
      </c>
      <c r="I356" s="26">
        <v>2470</v>
      </c>
    </row>
    <row r="357" spans="1:9" x14ac:dyDescent="0.25">
      <c r="A357" t="s">
        <v>355</v>
      </c>
      <c r="B357" t="s">
        <v>356</v>
      </c>
      <c r="C357" t="s">
        <v>34</v>
      </c>
      <c r="D357" s="26">
        <v>115</v>
      </c>
      <c r="E357" s="26">
        <v>185</v>
      </c>
      <c r="F357" s="26">
        <v>1420</v>
      </c>
      <c r="G357" s="26">
        <v>600</v>
      </c>
      <c r="H357" s="26">
        <v>150</v>
      </c>
      <c r="I357" s="26">
        <v>2470</v>
      </c>
    </row>
    <row r="358" spans="1:9" x14ac:dyDescent="0.25">
      <c r="A358" t="s">
        <v>357</v>
      </c>
      <c r="B358" t="s">
        <v>358</v>
      </c>
      <c r="C358" t="s">
        <v>34</v>
      </c>
      <c r="D358" s="26">
        <v>690</v>
      </c>
      <c r="E358" s="26">
        <v>1110</v>
      </c>
      <c r="F358" s="26">
        <v>8520</v>
      </c>
      <c r="G358" s="26">
        <v>600</v>
      </c>
      <c r="H358" s="26">
        <v>900</v>
      </c>
      <c r="I358" s="26">
        <v>11820</v>
      </c>
    </row>
    <row r="359" spans="1:9" x14ac:dyDescent="0.25">
      <c r="A359" t="s">
        <v>359</v>
      </c>
      <c r="B359" t="s">
        <v>360</v>
      </c>
      <c r="C359" t="s">
        <v>34</v>
      </c>
      <c r="D359" s="26">
        <v>115</v>
      </c>
      <c r="E359" s="26">
        <v>0</v>
      </c>
      <c r="F359" s="26">
        <v>1420</v>
      </c>
      <c r="G359" s="26">
        <v>600</v>
      </c>
      <c r="H359" s="26">
        <v>0</v>
      </c>
      <c r="I359" s="26">
        <v>2135</v>
      </c>
    </row>
    <row r="360" spans="1:9" x14ac:dyDescent="0.25">
      <c r="A360" t="s">
        <v>361</v>
      </c>
      <c r="B360" t="s">
        <v>362</v>
      </c>
      <c r="C360" t="s">
        <v>35</v>
      </c>
      <c r="D360" s="26">
        <v>115</v>
      </c>
      <c r="E360" s="26">
        <v>185</v>
      </c>
      <c r="F360" s="26">
        <v>1420</v>
      </c>
      <c r="G360" s="26">
        <v>600</v>
      </c>
      <c r="H360" s="26">
        <v>150</v>
      </c>
      <c r="I360" s="26">
        <v>2470</v>
      </c>
    </row>
    <row r="361" spans="1:9" x14ac:dyDescent="0.25">
      <c r="A361" t="s">
        <v>363</v>
      </c>
      <c r="B361" t="s">
        <v>364</v>
      </c>
      <c r="C361" t="s">
        <v>35</v>
      </c>
      <c r="D361" s="26">
        <v>575</v>
      </c>
      <c r="E361" s="26">
        <v>925</v>
      </c>
      <c r="F361" s="26">
        <v>7100</v>
      </c>
      <c r="G361" s="26">
        <v>600</v>
      </c>
      <c r="H361" s="26">
        <v>750</v>
      </c>
      <c r="I361" s="26">
        <v>9950</v>
      </c>
    </row>
    <row r="362" spans="1:9" x14ac:dyDescent="0.25">
      <c r="A362" t="s">
        <v>365</v>
      </c>
      <c r="B362" t="s">
        <v>366</v>
      </c>
      <c r="C362" t="s">
        <v>35</v>
      </c>
      <c r="D362" s="26">
        <v>575</v>
      </c>
      <c r="E362" s="26">
        <v>925</v>
      </c>
      <c r="F362" s="26">
        <v>7100</v>
      </c>
      <c r="G362" s="26">
        <v>600</v>
      </c>
      <c r="H362" s="26">
        <v>750</v>
      </c>
      <c r="I362" s="26">
        <v>9950</v>
      </c>
    </row>
    <row r="363" spans="1:9" x14ac:dyDescent="0.25">
      <c r="A363" t="s">
        <v>367</v>
      </c>
      <c r="B363" t="s">
        <v>368</v>
      </c>
      <c r="C363" t="s">
        <v>35</v>
      </c>
      <c r="D363" s="26">
        <v>575</v>
      </c>
      <c r="E363" s="26">
        <v>925</v>
      </c>
      <c r="F363" s="26">
        <v>7100</v>
      </c>
      <c r="G363" s="26">
        <v>600</v>
      </c>
      <c r="H363" s="26">
        <v>750</v>
      </c>
      <c r="I363" s="26">
        <v>9950</v>
      </c>
    </row>
    <row r="364" spans="1:9" x14ac:dyDescent="0.25">
      <c r="A364" t="s">
        <v>369</v>
      </c>
      <c r="B364" t="s">
        <v>370</v>
      </c>
      <c r="C364" t="s">
        <v>35</v>
      </c>
      <c r="D364" s="26">
        <v>345</v>
      </c>
      <c r="E364" s="26">
        <v>555</v>
      </c>
      <c r="F364" s="26">
        <v>4260</v>
      </c>
      <c r="G364" s="26">
        <v>600</v>
      </c>
      <c r="H364" s="26">
        <v>450</v>
      </c>
      <c r="I364" s="26">
        <v>6210</v>
      </c>
    </row>
    <row r="365" spans="1:9" x14ac:dyDescent="0.25">
      <c r="A365" t="s">
        <v>371</v>
      </c>
      <c r="B365" t="s">
        <v>372</v>
      </c>
      <c r="C365" t="s">
        <v>35</v>
      </c>
      <c r="D365" s="26">
        <v>575</v>
      </c>
      <c r="E365" s="26">
        <v>925</v>
      </c>
      <c r="F365" s="26">
        <v>7100</v>
      </c>
      <c r="G365" s="26">
        <v>600</v>
      </c>
      <c r="H365" s="26">
        <v>750</v>
      </c>
      <c r="I365" s="26">
        <v>9950</v>
      </c>
    </row>
    <row r="366" spans="1:9" x14ac:dyDescent="0.25">
      <c r="A366" t="s">
        <v>373</v>
      </c>
      <c r="B366" t="s">
        <v>374</v>
      </c>
      <c r="C366" t="s">
        <v>35</v>
      </c>
      <c r="D366" s="26">
        <v>115</v>
      </c>
      <c r="E366" s="26">
        <v>185</v>
      </c>
      <c r="F366" s="26">
        <v>1420</v>
      </c>
      <c r="G366" s="26">
        <v>600</v>
      </c>
      <c r="H366" s="26">
        <v>150</v>
      </c>
      <c r="I366" s="26">
        <v>2470</v>
      </c>
    </row>
    <row r="367" spans="1:9" x14ac:dyDescent="0.25">
      <c r="A367" t="s">
        <v>375</v>
      </c>
      <c r="B367" t="s">
        <v>376</v>
      </c>
      <c r="C367" t="s">
        <v>35</v>
      </c>
      <c r="D367" s="26">
        <v>230</v>
      </c>
      <c r="E367" s="26">
        <v>370</v>
      </c>
      <c r="F367" s="26">
        <v>2840</v>
      </c>
      <c r="G367" s="26">
        <v>600</v>
      </c>
      <c r="H367" s="26">
        <v>300</v>
      </c>
      <c r="I367" s="26">
        <v>4340</v>
      </c>
    </row>
    <row r="368" spans="1:9" x14ac:dyDescent="0.25">
      <c r="A368" t="s">
        <v>377</v>
      </c>
      <c r="B368" t="s">
        <v>378</v>
      </c>
      <c r="C368" t="s">
        <v>35</v>
      </c>
      <c r="D368" s="26">
        <v>115</v>
      </c>
      <c r="E368" s="26">
        <v>185</v>
      </c>
      <c r="F368" s="26">
        <v>1420</v>
      </c>
      <c r="G368" s="26">
        <v>600</v>
      </c>
      <c r="H368" s="26">
        <v>150</v>
      </c>
      <c r="I368" s="26">
        <v>2470</v>
      </c>
    </row>
    <row r="369" spans="1:9" x14ac:dyDescent="0.25">
      <c r="A369" t="s">
        <v>379</v>
      </c>
      <c r="B369" t="s">
        <v>380</v>
      </c>
      <c r="C369" t="s">
        <v>35</v>
      </c>
      <c r="D369" s="26">
        <v>115</v>
      </c>
      <c r="E369" s="26">
        <v>185</v>
      </c>
      <c r="F369" s="26">
        <v>1420</v>
      </c>
      <c r="G369" s="26">
        <v>600</v>
      </c>
      <c r="H369" s="26">
        <v>150</v>
      </c>
      <c r="I369" s="26">
        <v>2470</v>
      </c>
    </row>
    <row r="370" spans="1:9" x14ac:dyDescent="0.25">
      <c r="A370" t="s">
        <v>381</v>
      </c>
      <c r="B370" t="s">
        <v>382</v>
      </c>
      <c r="C370" t="s">
        <v>46</v>
      </c>
      <c r="D370" s="26">
        <v>690</v>
      </c>
      <c r="E370" s="26">
        <v>1110</v>
      </c>
      <c r="F370" s="26">
        <v>8520</v>
      </c>
      <c r="G370" s="26">
        <v>600</v>
      </c>
      <c r="H370" s="26">
        <v>900</v>
      </c>
      <c r="I370" s="26">
        <v>11820</v>
      </c>
    </row>
    <row r="371" spans="1:9" x14ac:dyDescent="0.25">
      <c r="A371" t="s">
        <v>383</v>
      </c>
      <c r="B371" t="s">
        <v>384</v>
      </c>
      <c r="C371" t="s">
        <v>46</v>
      </c>
      <c r="D371" s="26">
        <v>115</v>
      </c>
      <c r="E371" s="26">
        <v>185</v>
      </c>
      <c r="F371" s="26">
        <v>1420</v>
      </c>
      <c r="G371" s="26">
        <v>600</v>
      </c>
      <c r="H371" s="26">
        <v>150</v>
      </c>
      <c r="I371" s="26">
        <v>2470</v>
      </c>
    </row>
    <row r="372" spans="1:9" x14ac:dyDescent="0.25">
      <c r="A372" t="s">
        <v>385</v>
      </c>
      <c r="B372" t="s">
        <v>386</v>
      </c>
      <c r="C372" t="s">
        <v>46</v>
      </c>
      <c r="D372" s="26">
        <v>115</v>
      </c>
      <c r="E372" s="26">
        <v>185</v>
      </c>
      <c r="F372" s="26">
        <v>1420</v>
      </c>
      <c r="G372" s="26">
        <v>600</v>
      </c>
      <c r="H372" s="26">
        <v>150</v>
      </c>
      <c r="I372" s="26">
        <v>2470</v>
      </c>
    </row>
    <row r="373" spans="1:9" x14ac:dyDescent="0.25">
      <c r="A373" t="s">
        <v>387</v>
      </c>
      <c r="B373" t="s">
        <v>388</v>
      </c>
      <c r="C373" t="s">
        <v>46</v>
      </c>
      <c r="D373" s="26">
        <v>115</v>
      </c>
      <c r="E373" s="26">
        <v>185</v>
      </c>
      <c r="F373" s="26">
        <v>1420</v>
      </c>
      <c r="G373" s="26">
        <v>600</v>
      </c>
      <c r="H373" s="26">
        <v>150</v>
      </c>
      <c r="I373" s="26">
        <v>2470</v>
      </c>
    </row>
    <row r="374" spans="1:9" x14ac:dyDescent="0.25">
      <c r="A374" t="s">
        <v>389</v>
      </c>
      <c r="B374" t="s">
        <v>390</v>
      </c>
      <c r="C374" t="s">
        <v>391</v>
      </c>
      <c r="D374" s="26">
        <v>115</v>
      </c>
      <c r="E374" s="26">
        <v>185</v>
      </c>
      <c r="F374" s="26">
        <v>1420</v>
      </c>
      <c r="G374" s="26">
        <v>600</v>
      </c>
      <c r="H374" s="26">
        <v>150</v>
      </c>
      <c r="I374" s="26">
        <v>2470</v>
      </c>
    </row>
    <row r="375" spans="1:9" x14ac:dyDescent="0.25">
      <c r="A375" t="s">
        <v>392</v>
      </c>
      <c r="B375" t="s">
        <v>393</v>
      </c>
      <c r="C375" t="s">
        <v>391</v>
      </c>
      <c r="D375" s="26">
        <v>115</v>
      </c>
      <c r="E375" s="26">
        <v>185</v>
      </c>
      <c r="F375" s="26">
        <v>1420</v>
      </c>
      <c r="G375" s="26">
        <v>600</v>
      </c>
      <c r="H375" s="26">
        <v>150</v>
      </c>
      <c r="I375" s="26">
        <v>2470</v>
      </c>
    </row>
    <row r="376" spans="1:9" x14ac:dyDescent="0.25">
      <c r="A376" t="s">
        <v>394</v>
      </c>
      <c r="B376" t="s">
        <v>395</v>
      </c>
      <c r="C376" t="s">
        <v>391</v>
      </c>
      <c r="D376" s="26">
        <v>115</v>
      </c>
      <c r="E376" s="26">
        <v>185</v>
      </c>
      <c r="F376" s="26">
        <v>1420</v>
      </c>
      <c r="G376" s="26">
        <v>600</v>
      </c>
      <c r="H376" s="26">
        <v>150</v>
      </c>
      <c r="I376" s="26">
        <v>2470</v>
      </c>
    </row>
    <row r="377" spans="1:9" x14ac:dyDescent="0.25">
      <c r="A377" t="s">
        <v>396</v>
      </c>
      <c r="B377" t="s">
        <v>397</v>
      </c>
      <c r="C377" t="s">
        <v>391</v>
      </c>
      <c r="D377" s="26">
        <v>115</v>
      </c>
      <c r="E377" s="26">
        <v>185</v>
      </c>
      <c r="F377" s="26">
        <v>1420</v>
      </c>
      <c r="G377" s="26">
        <v>600</v>
      </c>
      <c r="H377" s="26">
        <v>150</v>
      </c>
      <c r="I377" s="26">
        <v>2470</v>
      </c>
    </row>
    <row r="378" spans="1:9" x14ac:dyDescent="0.25">
      <c r="A378" t="s">
        <v>398</v>
      </c>
      <c r="B378" t="s">
        <v>399</v>
      </c>
      <c r="C378" t="s">
        <v>391</v>
      </c>
      <c r="D378" s="26">
        <v>115</v>
      </c>
      <c r="E378" s="26">
        <v>185</v>
      </c>
      <c r="F378" s="26">
        <v>1420</v>
      </c>
      <c r="G378" s="26">
        <v>600</v>
      </c>
      <c r="H378" s="26">
        <v>150</v>
      </c>
      <c r="I378" s="26">
        <v>2470</v>
      </c>
    </row>
    <row r="379" spans="1:9" x14ac:dyDescent="0.25">
      <c r="A379" t="s">
        <v>400</v>
      </c>
      <c r="B379" t="s">
        <v>401</v>
      </c>
      <c r="C379" t="s">
        <v>34</v>
      </c>
      <c r="D379" s="26">
        <v>230</v>
      </c>
      <c r="E379" s="26">
        <v>370</v>
      </c>
      <c r="F379" s="26">
        <v>2840</v>
      </c>
      <c r="G379" s="26">
        <v>600</v>
      </c>
      <c r="H379" s="26">
        <v>300</v>
      </c>
      <c r="I379" s="26">
        <v>4340</v>
      </c>
    </row>
    <row r="380" spans="1:9" x14ac:dyDescent="0.25">
      <c r="A380" t="s">
        <v>402</v>
      </c>
      <c r="B380" t="s">
        <v>403</v>
      </c>
      <c r="C380" t="s">
        <v>34</v>
      </c>
      <c r="D380" s="26">
        <v>230</v>
      </c>
      <c r="E380" s="26">
        <v>370</v>
      </c>
      <c r="F380" s="26">
        <v>2840</v>
      </c>
      <c r="G380" s="26">
        <v>600</v>
      </c>
      <c r="H380" s="26">
        <v>300</v>
      </c>
      <c r="I380" s="26">
        <v>4340</v>
      </c>
    </row>
    <row r="381" spans="1:9" x14ac:dyDescent="0.25">
      <c r="A381" t="s">
        <v>404</v>
      </c>
      <c r="B381" t="s">
        <v>405</v>
      </c>
      <c r="C381" t="s">
        <v>34</v>
      </c>
      <c r="D381" s="26">
        <v>230</v>
      </c>
      <c r="E381" s="26">
        <v>370</v>
      </c>
      <c r="F381" s="26">
        <v>2840</v>
      </c>
      <c r="G381" s="26">
        <v>600</v>
      </c>
      <c r="H381" s="26">
        <v>300</v>
      </c>
      <c r="I381" s="26">
        <v>4340</v>
      </c>
    </row>
    <row r="382" spans="1:9" x14ac:dyDescent="0.25">
      <c r="A382" t="s">
        <v>406</v>
      </c>
      <c r="B382" t="s">
        <v>407</v>
      </c>
      <c r="C382" t="s">
        <v>34</v>
      </c>
      <c r="D382" s="26">
        <v>230</v>
      </c>
      <c r="E382" s="26">
        <v>370</v>
      </c>
      <c r="F382" s="26">
        <v>2840</v>
      </c>
      <c r="G382" s="26">
        <v>600</v>
      </c>
      <c r="H382" s="26">
        <v>300</v>
      </c>
      <c r="I382" s="26">
        <v>4340</v>
      </c>
    </row>
    <row r="383" spans="1:9" x14ac:dyDescent="0.25">
      <c r="A383" t="s">
        <v>408</v>
      </c>
      <c r="B383" t="s">
        <v>409</v>
      </c>
      <c r="C383" t="s">
        <v>34</v>
      </c>
      <c r="D383" s="26">
        <v>230</v>
      </c>
      <c r="E383" s="26">
        <v>370</v>
      </c>
      <c r="F383" s="26">
        <v>2840</v>
      </c>
      <c r="G383" s="26">
        <v>600</v>
      </c>
      <c r="H383" s="26">
        <v>300</v>
      </c>
      <c r="I383" s="26">
        <v>4340</v>
      </c>
    </row>
    <row r="384" spans="1:9" x14ac:dyDescent="0.25">
      <c r="A384" t="s">
        <v>410</v>
      </c>
      <c r="B384" t="s">
        <v>411</v>
      </c>
      <c r="C384" t="s">
        <v>34</v>
      </c>
      <c r="D384" s="26">
        <v>230</v>
      </c>
      <c r="E384" s="26">
        <v>370</v>
      </c>
      <c r="F384" s="26">
        <v>2840</v>
      </c>
      <c r="G384" s="26">
        <v>600</v>
      </c>
      <c r="H384" s="26">
        <v>300</v>
      </c>
      <c r="I384" s="26">
        <v>4340</v>
      </c>
    </row>
    <row r="385" spans="1:9" x14ac:dyDescent="0.25">
      <c r="A385" t="s">
        <v>412</v>
      </c>
      <c r="B385" t="s">
        <v>413</v>
      </c>
      <c r="C385" t="s">
        <v>34</v>
      </c>
      <c r="D385" s="26">
        <v>805</v>
      </c>
      <c r="E385" s="26">
        <v>1295</v>
      </c>
      <c r="F385" s="26">
        <v>9940</v>
      </c>
      <c r="G385" s="26">
        <v>600</v>
      </c>
      <c r="H385" s="26">
        <v>1050</v>
      </c>
      <c r="I385" s="26">
        <v>13690</v>
      </c>
    </row>
    <row r="386" spans="1:9" x14ac:dyDescent="0.25">
      <c r="A386" t="s">
        <v>414</v>
      </c>
      <c r="B386" t="s">
        <v>415</v>
      </c>
      <c r="C386" t="s">
        <v>34</v>
      </c>
      <c r="D386" s="26">
        <v>805</v>
      </c>
      <c r="E386" s="26">
        <v>1295</v>
      </c>
      <c r="F386" s="26">
        <v>9940</v>
      </c>
      <c r="G386" s="26">
        <v>600</v>
      </c>
      <c r="H386" s="26">
        <v>1050</v>
      </c>
      <c r="I386" s="26">
        <v>13690</v>
      </c>
    </row>
    <row r="387" spans="1:9" x14ac:dyDescent="0.25">
      <c r="A387" t="s">
        <v>416</v>
      </c>
      <c r="B387" t="s">
        <v>417</v>
      </c>
      <c r="C387" t="s">
        <v>34</v>
      </c>
      <c r="D387" s="26">
        <v>345</v>
      </c>
      <c r="E387" s="26">
        <v>555</v>
      </c>
      <c r="F387" s="26">
        <v>4260</v>
      </c>
      <c r="G387" s="26">
        <v>600</v>
      </c>
      <c r="H387" s="26">
        <v>450</v>
      </c>
      <c r="I387" s="26">
        <v>6210</v>
      </c>
    </row>
    <row r="388" spans="1:9" x14ac:dyDescent="0.25">
      <c r="A388" t="s">
        <v>418</v>
      </c>
      <c r="B388" t="s">
        <v>419</v>
      </c>
      <c r="C388" t="s">
        <v>34</v>
      </c>
      <c r="D388" s="26">
        <v>115</v>
      </c>
      <c r="E388" s="26">
        <v>185</v>
      </c>
      <c r="F388" s="26">
        <v>1420</v>
      </c>
      <c r="G388" s="26">
        <v>600</v>
      </c>
      <c r="H388" s="26">
        <v>150</v>
      </c>
      <c r="I388" s="26">
        <v>2470</v>
      </c>
    </row>
    <row r="389" spans="1:9" x14ac:dyDescent="0.25">
      <c r="A389" t="s">
        <v>420</v>
      </c>
      <c r="B389" t="s">
        <v>421</v>
      </c>
      <c r="C389" t="s">
        <v>34</v>
      </c>
      <c r="D389" s="26">
        <v>345</v>
      </c>
      <c r="E389" s="26">
        <v>555</v>
      </c>
      <c r="F389" s="26">
        <v>4260</v>
      </c>
      <c r="G389" s="26">
        <v>600</v>
      </c>
      <c r="H389" s="26">
        <v>450</v>
      </c>
      <c r="I389" s="26">
        <v>6210</v>
      </c>
    </row>
    <row r="390" spans="1:9" x14ac:dyDescent="0.25">
      <c r="A390" t="s">
        <v>422</v>
      </c>
      <c r="B390" t="s">
        <v>423</v>
      </c>
      <c r="C390" t="s">
        <v>46</v>
      </c>
      <c r="D390" s="26">
        <v>115</v>
      </c>
      <c r="E390" s="26">
        <v>185</v>
      </c>
      <c r="F390" s="26">
        <v>1420</v>
      </c>
      <c r="G390" s="26">
        <v>600</v>
      </c>
      <c r="H390" s="26">
        <v>150</v>
      </c>
      <c r="I390" s="26">
        <v>2470</v>
      </c>
    </row>
    <row r="391" spans="1:9" x14ac:dyDescent="0.25">
      <c r="A391" t="s">
        <v>424</v>
      </c>
      <c r="B391" t="s">
        <v>425</v>
      </c>
      <c r="C391" t="s">
        <v>46</v>
      </c>
      <c r="D391" s="26">
        <v>115</v>
      </c>
      <c r="E391" s="26">
        <v>185</v>
      </c>
      <c r="F391" s="26">
        <v>1420</v>
      </c>
      <c r="G391" s="26">
        <v>600</v>
      </c>
      <c r="H391" s="26">
        <v>150</v>
      </c>
      <c r="I391" s="26">
        <v>2470</v>
      </c>
    </row>
    <row r="392" spans="1:9" x14ac:dyDescent="0.25">
      <c r="A392" t="s">
        <v>426</v>
      </c>
      <c r="B392" t="s">
        <v>427</v>
      </c>
      <c r="C392" t="s">
        <v>391</v>
      </c>
      <c r="D392" s="26">
        <v>230</v>
      </c>
      <c r="E392" s="26">
        <v>370</v>
      </c>
      <c r="F392" s="26">
        <v>2840</v>
      </c>
      <c r="G392" s="26">
        <v>600</v>
      </c>
      <c r="H392" s="26">
        <v>300</v>
      </c>
      <c r="I392" s="26">
        <v>4340</v>
      </c>
    </row>
    <row r="393" spans="1:9" x14ac:dyDescent="0.25">
      <c r="A393" t="s">
        <v>428</v>
      </c>
      <c r="B393" t="s">
        <v>429</v>
      </c>
      <c r="C393" t="s">
        <v>391</v>
      </c>
      <c r="D393" s="26">
        <v>230</v>
      </c>
      <c r="E393" s="26">
        <v>370</v>
      </c>
      <c r="F393" s="26">
        <v>2840</v>
      </c>
      <c r="G393" s="26">
        <v>600</v>
      </c>
      <c r="H393" s="26">
        <v>300</v>
      </c>
      <c r="I393" s="26">
        <v>4340</v>
      </c>
    </row>
    <row r="394" spans="1:9" x14ac:dyDescent="0.25">
      <c r="A394" t="s">
        <v>430</v>
      </c>
      <c r="B394" t="s">
        <v>431</v>
      </c>
      <c r="C394" t="s">
        <v>391</v>
      </c>
      <c r="D394" s="26">
        <v>230</v>
      </c>
      <c r="E394" s="26">
        <v>370</v>
      </c>
      <c r="F394" s="26">
        <v>2840</v>
      </c>
      <c r="G394" s="26">
        <v>600</v>
      </c>
      <c r="H394" s="26">
        <v>300</v>
      </c>
      <c r="I394" s="26">
        <v>4340</v>
      </c>
    </row>
    <row r="395" spans="1:9" x14ac:dyDescent="0.25">
      <c r="A395" t="s">
        <v>432</v>
      </c>
      <c r="B395" t="s">
        <v>433</v>
      </c>
      <c r="C395" t="s">
        <v>391</v>
      </c>
      <c r="D395" s="26">
        <v>115</v>
      </c>
      <c r="E395" s="26">
        <v>185</v>
      </c>
      <c r="F395" s="26">
        <v>1420</v>
      </c>
      <c r="G395" s="26">
        <v>600</v>
      </c>
      <c r="H395" s="26">
        <v>150</v>
      </c>
      <c r="I395" s="26">
        <v>2470</v>
      </c>
    </row>
    <row r="396" spans="1:9" x14ac:dyDescent="0.25">
      <c r="A396" t="s">
        <v>434</v>
      </c>
      <c r="B396" t="s">
        <v>435</v>
      </c>
      <c r="C396" t="s">
        <v>46</v>
      </c>
      <c r="D396" s="26">
        <v>115</v>
      </c>
      <c r="E396" s="26">
        <v>185</v>
      </c>
      <c r="F396" s="26">
        <v>1420</v>
      </c>
      <c r="G396" s="26">
        <v>600</v>
      </c>
      <c r="H396" s="26">
        <v>150</v>
      </c>
      <c r="I396" s="26">
        <v>2470</v>
      </c>
    </row>
    <row r="397" spans="1:9" x14ac:dyDescent="0.25">
      <c r="A397" t="s">
        <v>436</v>
      </c>
      <c r="B397" t="s">
        <v>437</v>
      </c>
      <c r="C397" t="s">
        <v>391</v>
      </c>
      <c r="D397" s="26">
        <v>115</v>
      </c>
      <c r="E397" s="26">
        <v>185</v>
      </c>
      <c r="F397" s="26">
        <v>1420</v>
      </c>
      <c r="G397" s="26">
        <v>600</v>
      </c>
      <c r="H397" s="26">
        <v>150</v>
      </c>
      <c r="I397" s="26">
        <v>2470</v>
      </c>
    </row>
    <row r="398" spans="1:9" x14ac:dyDescent="0.25">
      <c r="A398" t="s">
        <v>438</v>
      </c>
      <c r="B398" t="s">
        <v>439</v>
      </c>
      <c r="C398" t="s">
        <v>46</v>
      </c>
      <c r="D398" s="26">
        <v>115</v>
      </c>
      <c r="E398" s="26">
        <v>185</v>
      </c>
      <c r="F398" s="26">
        <v>1420</v>
      </c>
      <c r="G398" s="26">
        <v>600</v>
      </c>
      <c r="H398" s="26">
        <v>150</v>
      </c>
      <c r="I398" s="26">
        <v>2470</v>
      </c>
    </row>
    <row r="399" spans="1:9" x14ac:dyDescent="0.25">
      <c r="A399" t="s">
        <v>440</v>
      </c>
      <c r="B399" t="s">
        <v>441</v>
      </c>
      <c r="C399" t="s">
        <v>46</v>
      </c>
      <c r="D399" s="26">
        <v>1725</v>
      </c>
      <c r="E399" s="26">
        <v>2775</v>
      </c>
      <c r="F399" s="26">
        <v>21300</v>
      </c>
      <c r="G399" s="26">
        <v>600</v>
      </c>
      <c r="H399" s="26">
        <v>2250</v>
      </c>
      <c r="I399" s="26">
        <v>28650</v>
      </c>
    </row>
    <row r="400" spans="1:9" x14ac:dyDescent="0.25">
      <c r="A400" t="s">
        <v>442</v>
      </c>
      <c r="B400" t="s">
        <v>443</v>
      </c>
      <c r="C400" t="s">
        <v>391</v>
      </c>
      <c r="D400" s="26">
        <v>115</v>
      </c>
      <c r="E400" s="26">
        <v>185</v>
      </c>
      <c r="F400" s="26">
        <v>1420</v>
      </c>
      <c r="G400" s="26">
        <v>600</v>
      </c>
      <c r="H400" s="26">
        <v>150</v>
      </c>
      <c r="I400" s="26">
        <v>2470</v>
      </c>
    </row>
    <row r="401" spans="1:9" x14ac:dyDescent="0.25">
      <c r="A401" t="s">
        <v>444</v>
      </c>
      <c r="B401" t="s">
        <v>445</v>
      </c>
      <c r="C401" t="s">
        <v>46</v>
      </c>
      <c r="D401" s="26">
        <v>115</v>
      </c>
      <c r="E401" s="26">
        <v>185</v>
      </c>
      <c r="F401" s="26">
        <v>2840</v>
      </c>
      <c r="G401" s="26">
        <v>600</v>
      </c>
      <c r="H401" s="26">
        <v>150</v>
      </c>
      <c r="I401" s="26">
        <v>3890</v>
      </c>
    </row>
    <row r="402" spans="1:9" x14ac:dyDescent="0.25">
      <c r="A402" t="s">
        <v>446</v>
      </c>
      <c r="B402" t="s">
        <v>447</v>
      </c>
      <c r="C402" t="s">
        <v>34</v>
      </c>
      <c r="D402" s="26">
        <v>115</v>
      </c>
      <c r="E402" s="26">
        <v>185</v>
      </c>
      <c r="F402" s="26">
        <v>1420</v>
      </c>
      <c r="G402" s="26">
        <v>600</v>
      </c>
      <c r="H402" s="26">
        <v>150</v>
      </c>
      <c r="I402" s="26">
        <v>2470</v>
      </c>
    </row>
    <row r="403" spans="1:9" x14ac:dyDescent="0.25">
      <c r="A403" t="s">
        <v>448</v>
      </c>
      <c r="B403" t="s">
        <v>449</v>
      </c>
      <c r="C403" t="s">
        <v>35</v>
      </c>
      <c r="D403" s="26">
        <v>5290</v>
      </c>
      <c r="E403" s="26">
        <v>8510</v>
      </c>
      <c r="F403" s="26">
        <v>65320</v>
      </c>
      <c r="G403" s="26">
        <v>600</v>
      </c>
      <c r="H403" s="26">
        <v>6900</v>
      </c>
      <c r="I403" s="26">
        <v>86620</v>
      </c>
    </row>
    <row r="404" spans="1:9" x14ac:dyDescent="0.25">
      <c r="A404" t="s">
        <v>450</v>
      </c>
      <c r="B404" t="s">
        <v>451</v>
      </c>
      <c r="C404" t="s">
        <v>35</v>
      </c>
      <c r="D404" s="26">
        <v>460</v>
      </c>
      <c r="E404" s="26">
        <v>740</v>
      </c>
      <c r="F404" s="26">
        <v>5680</v>
      </c>
      <c r="G404" s="26">
        <v>600</v>
      </c>
      <c r="H404" s="26">
        <v>600</v>
      </c>
      <c r="I404" s="26">
        <v>8080</v>
      </c>
    </row>
    <row r="405" spans="1:9" x14ac:dyDescent="0.25">
      <c r="A405" t="s">
        <v>452</v>
      </c>
      <c r="B405" t="s">
        <v>453</v>
      </c>
      <c r="C405" t="s">
        <v>35</v>
      </c>
      <c r="D405" s="26">
        <v>345</v>
      </c>
      <c r="E405" s="26">
        <v>555</v>
      </c>
      <c r="F405" s="26">
        <v>4260</v>
      </c>
      <c r="G405" s="26">
        <v>600</v>
      </c>
      <c r="H405" s="26">
        <v>450</v>
      </c>
      <c r="I405" s="26">
        <v>6210</v>
      </c>
    </row>
    <row r="406" spans="1:9" x14ac:dyDescent="0.25">
      <c r="A406" t="s">
        <v>454</v>
      </c>
      <c r="B406" t="s">
        <v>455</v>
      </c>
      <c r="C406" t="s">
        <v>35</v>
      </c>
      <c r="D406" s="26">
        <v>115</v>
      </c>
      <c r="E406" s="26">
        <v>185</v>
      </c>
      <c r="F406" s="26">
        <v>1420</v>
      </c>
      <c r="G406" s="26">
        <v>600</v>
      </c>
      <c r="H406" s="26">
        <v>150</v>
      </c>
      <c r="I406" s="26">
        <v>2470</v>
      </c>
    </row>
    <row r="407" spans="1:9" x14ac:dyDescent="0.25">
      <c r="A407" t="s">
        <v>456</v>
      </c>
      <c r="B407" t="s">
        <v>457</v>
      </c>
      <c r="C407" t="s">
        <v>35</v>
      </c>
      <c r="D407" s="26">
        <v>115</v>
      </c>
      <c r="E407" s="26">
        <v>185</v>
      </c>
      <c r="F407" s="26">
        <v>1420</v>
      </c>
      <c r="G407" s="26">
        <v>600</v>
      </c>
      <c r="H407" s="26">
        <v>150</v>
      </c>
      <c r="I407" s="26">
        <v>2470</v>
      </c>
    </row>
    <row r="408" spans="1:9" x14ac:dyDescent="0.25">
      <c r="A408" t="s">
        <v>458</v>
      </c>
      <c r="B408" t="s">
        <v>459</v>
      </c>
      <c r="C408" t="s">
        <v>35</v>
      </c>
      <c r="D408" s="26">
        <v>115</v>
      </c>
      <c r="E408" s="26">
        <v>185</v>
      </c>
      <c r="F408" s="26">
        <v>1420</v>
      </c>
      <c r="G408" s="26">
        <v>600</v>
      </c>
      <c r="H408" s="26">
        <v>150</v>
      </c>
      <c r="I408" s="26">
        <v>2470</v>
      </c>
    </row>
    <row r="409" spans="1:9" x14ac:dyDescent="0.25">
      <c r="A409" t="s">
        <v>460</v>
      </c>
      <c r="B409" t="s">
        <v>461</v>
      </c>
      <c r="C409" t="s">
        <v>35</v>
      </c>
      <c r="D409" s="26">
        <v>920</v>
      </c>
      <c r="E409" s="26">
        <v>1480</v>
      </c>
      <c r="F409" s="26">
        <v>11360</v>
      </c>
      <c r="G409" s="26">
        <v>600</v>
      </c>
      <c r="H409" s="26">
        <v>1200</v>
      </c>
      <c r="I409" s="26">
        <v>15560</v>
      </c>
    </row>
    <row r="410" spans="1:9" x14ac:dyDescent="0.25">
      <c r="A410" t="s">
        <v>462</v>
      </c>
      <c r="B410" t="s">
        <v>463</v>
      </c>
      <c r="C410" t="s">
        <v>35</v>
      </c>
      <c r="D410" s="26">
        <v>1150</v>
      </c>
      <c r="E410" s="26">
        <v>1850</v>
      </c>
      <c r="F410" s="26">
        <v>14200</v>
      </c>
      <c r="G410" s="26">
        <v>600</v>
      </c>
      <c r="H410" s="26">
        <v>1500</v>
      </c>
      <c r="I410" s="26">
        <v>19300</v>
      </c>
    </row>
    <row r="411" spans="1:9" x14ac:dyDescent="0.25">
      <c r="A411" t="s">
        <v>464</v>
      </c>
      <c r="B411" t="s">
        <v>465</v>
      </c>
      <c r="C411" t="s">
        <v>35</v>
      </c>
      <c r="D411" s="26">
        <v>115</v>
      </c>
      <c r="E411" s="26">
        <v>185</v>
      </c>
      <c r="F411" s="26">
        <v>1420</v>
      </c>
      <c r="G411" s="26">
        <v>600</v>
      </c>
      <c r="H411" s="26">
        <v>150</v>
      </c>
      <c r="I411" s="26">
        <v>2470</v>
      </c>
    </row>
    <row r="412" spans="1:9" x14ac:dyDescent="0.25">
      <c r="A412" t="s">
        <v>466</v>
      </c>
      <c r="B412" t="s">
        <v>467</v>
      </c>
      <c r="C412" t="s">
        <v>35</v>
      </c>
      <c r="D412" s="26">
        <v>230</v>
      </c>
      <c r="E412" s="26">
        <v>370</v>
      </c>
      <c r="F412" s="26">
        <v>2840</v>
      </c>
      <c r="G412" s="26">
        <v>600</v>
      </c>
      <c r="H412" s="26">
        <v>300</v>
      </c>
      <c r="I412" s="26">
        <v>4340</v>
      </c>
    </row>
    <row r="413" spans="1:9" x14ac:dyDescent="0.25">
      <c r="A413" t="s">
        <v>468</v>
      </c>
      <c r="B413" t="s">
        <v>469</v>
      </c>
      <c r="C413" t="s">
        <v>35</v>
      </c>
      <c r="D413" s="26">
        <v>115</v>
      </c>
      <c r="E413" s="26">
        <v>185</v>
      </c>
      <c r="F413" s="26">
        <v>1420</v>
      </c>
      <c r="G413" s="26">
        <v>600</v>
      </c>
      <c r="H413" s="26">
        <v>150</v>
      </c>
      <c r="I413" s="26">
        <v>2470</v>
      </c>
    </row>
    <row r="414" spans="1:9" x14ac:dyDescent="0.25">
      <c r="A414" t="s">
        <v>470</v>
      </c>
      <c r="B414" t="s">
        <v>471</v>
      </c>
      <c r="C414" t="s">
        <v>35</v>
      </c>
      <c r="D414" s="26">
        <v>690</v>
      </c>
      <c r="E414" s="26">
        <v>1110</v>
      </c>
      <c r="F414" s="26">
        <v>8520</v>
      </c>
      <c r="G414" s="26">
        <v>600</v>
      </c>
      <c r="H414" s="26">
        <v>900</v>
      </c>
      <c r="I414" s="26">
        <v>11820</v>
      </c>
    </row>
    <row r="415" spans="1:9" x14ac:dyDescent="0.25">
      <c r="A415" t="s">
        <v>472</v>
      </c>
      <c r="B415" t="s">
        <v>473</v>
      </c>
      <c r="C415" t="s">
        <v>35</v>
      </c>
      <c r="D415" s="26">
        <v>115</v>
      </c>
      <c r="E415" s="26">
        <v>185</v>
      </c>
      <c r="F415" s="26">
        <v>1420</v>
      </c>
      <c r="G415" s="26">
        <v>600</v>
      </c>
      <c r="H415" s="26">
        <v>150</v>
      </c>
      <c r="I415" s="26">
        <v>2470</v>
      </c>
    </row>
    <row r="416" spans="1:9" x14ac:dyDescent="0.25">
      <c r="A416" t="s">
        <v>474</v>
      </c>
      <c r="B416" t="s">
        <v>475</v>
      </c>
      <c r="C416" t="s">
        <v>35</v>
      </c>
      <c r="D416" s="26">
        <v>115</v>
      </c>
      <c r="E416" s="26">
        <v>185</v>
      </c>
      <c r="F416" s="26">
        <v>1420</v>
      </c>
      <c r="G416" s="26">
        <v>600</v>
      </c>
      <c r="H416" s="26">
        <v>150</v>
      </c>
      <c r="I416" s="26">
        <v>2470</v>
      </c>
    </row>
    <row r="417" spans="1:9" x14ac:dyDescent="0.25">
      <c r="A417" t="s">
        <v>476</v>
      </c>
      <c r="B417" t="s">
        <v>477</v>
      </c>
      <c r="C417" t="s">
        <v>35</v>
      </c>
      <c r="D417" s="26">
        <v>345</v>
      </c>
      <c r="E417" s="26">
        <v>555</v>
      </c>
      <c r="F417" s="26">
        <v>4260</v>
      </c>
      <c r="G417" s="26">
        <v>600</v>
      </c>
      <c r="H417" s="26">
        <v>450</v>
      </c>
      <c r="I417" s="26">
        <v>6210</v>
      </c>
    </row>
    <row r="418" spans="1:9" x14ac:dyDescent="0.25">
      <c r="A418" t="s">
        <v>478</v>
      </c>
      <c r="B418" t="s">
        <v>479</v>
      </c>
      <c r="C418" t="s">
        <v>35</v>
      </c>
      <c r="D418" s="26">
        <v>115</v>
      </c>
      <c r="E418" s="26">
        <v>185</v>
      </c>
      <c r="F418" s="26">
        <v>1420</v>
      </c>
      <c r="G418" s="26">
        <v>600</v>
      </c>
      <c r="H418" s="26">
        <v>150</v>
      </c>
      <c r="I418" s="26">
        <v>2470</v>
      </c>
    </row>
    <row r="419" spans="1:9" x14ac:dyDescent="0.25">
      <c r="A419" t="s">
        <v>480</v>
      </c>
      <c r="B419" t="s">
        <v>481</v>
      </c>
      <c r="C419" t="s">
        <v>35</v>
      </c>
      <c r="D419" s="26">
        <v>1150</v>
      </c>
      <c r="E419" s="26">
        <v>1850</v>
      </c>
      <c r="F419" s="26">
        <v>14200</v>
      </c>
      <c r="G419" s="26">
        <v>600</v>
      </c>
      <c r="H419" s="26">
        <v>1500</v>
      </c>
      <c r="I419" s="26">
        <v>19300</v>
      </c>
    </row>
    <row r="420" spans="1:9" x14ac:dyDescent="0.25">
      <c r="A420" t="s">
        <v>482</v>
      </c>
      <c r="B420" t="s">
        <v>483</v>
      </c>
      <c r="C420" t="s">
        <v>35</v>
      </c>
      <c r="D420" s="26">
        <v>1150</v>
      </c>
      <c r="E420" s="26">
        <v>1850</v>
      </c>
      <c r="F420" s="26">
        <v>14200</v>
      </c>
      <c r="G420" s="26">
        <v>600</v>
      </c>
      <c r="H420" s="26">
        <v>1500</v>
      </c>
      <c r="I420" s="26">
        <v>19300</v>
      </c>
    </row>
    <row r="421" spans="1:9" x14ac:dyDescent="0.25">
      <c r="A421" t="s">
        <v>484</v>
      </c>
      <c r="B421" t="s">
        <v>485</v>
      </c>
      <c r="C421" t="s">
        <v>35</v>
      </c>
      <c r="D421" s="26">
        <v>1150</v>
      </c>
      <c r="E421" s="26">
        <v>1850</v>
      </c>
      <c r="F421" s="26">
        <v>14200</v>
      </c>
      <c r="G421" s="26">
        <v>600</v>
      </c>
      <c r="H421" s="26">
        <v>1500</v>
      </c>
      <c r="I421" s="26">
        <v>19300</v>
      </c>
    </row>
    <row r="422" spans="1:9" x14ac:dyDescent="0.25">
      <c r="A422" t="s">
        <v>486</v>
      </c>
      <c r="B422" t="s">
        <v>487</v>
      </c>
      <c r="C422" t="s">
        <v>35</v>
      </c>
      <c r="D422" s="26">
        <v>1150</v>
      </c>
      <c r="E422" s="26">
        <v>1850</v>
      </c>
      <c r="F422" s="26">
        <v>14200</v>
      </c>
      <c r="G422" s="26">
        <v>600</v>
      </c>
      <c r="H422" s="26">
        <v>1500</v>
      </c>
      <c r="I422" s="26">
        <v>19300</v>
      </c>
    </row>
    <row r="423" spans="1:9" x14ac:dyDescent="0.25">
      <c r="A423" t="s">
        <v>488</v>
      </c>
      <c r="B423" t="s">
        <v>489</v>
      </c>
      <c r="C423" t="s">
        <v>35</v>
      </c>
      <c r="D423" s="26">
        <v>1150</v>
      </c>
      <c r="E423" s="26">
        <v>1850</v>
      </c>
      <c r="F423" s="26">
        <v>14200</v>
      </c>
      <c r="G423" s="26">
        <v>600</v>
      </c>
      <c r="H423" s="26">
        <v>1500</v>
      </c>
      <c r="I423" s="26">
        <v>19300</v>
      </c>
    </row>
    <row r="424" spans="1:9" x14ac:dyDescent="0.25">
      <c r="A424" t="s">
        <v>490</v>
      </c>
      <c r="B424" t="s">
        <v>491</v>
      </c>
      <c r="C424" t="s">
        <v>35</v>
      </c>
      <c r="D424" s="26">
        <v>1150</v>
      </c>
      <c r="E424" s="26">
        <v>1850</v>
      </c>
      <c r="F424" s="26">
        <v>14200</v>
      </c>
      <c r="G424" s="26">
        <v>600</v>
      </c>
      <c r="H424" s="26">
        <v>1500</v>
      </c>
      <c r="I424" s="26">
        <v>19300</v>
      </c>
    </row>
    <row r="425" spans="1:9" x14ac:dyDescent="0.25">
      <c r="A425" t="s">
        <v>492</v>
      </c>
      <c r="B425" t="s">
        <v>493</v>
      </c>
      <c r="C425" t="s">
        <v>35</v>
      </c>
      <c r="D425" s="26">
        <v>1150</v>
      </c>
      <c r="E425" s="26">
        <v>1850</v>
      </c>
      <c r="F425" s="26">
        <v>14200</v>
      </c>
      <c r="G425" s="26">
        <v>600</v>
      </c>
      <c r="H425" s="26">
        <v>1500</v>
      </c>
      <c r="I425" s="26">
        <v>19300</v>
      </c>
    </row>
    <row r="426" spans="1:9" x14ac:dyDescent="0.25">
      <c r="A426" t="s">
        <v>494</v>
      </c>
      <c r="B426" t="s">
        <v>495</v>
      </c>
      <c r="C426" t="s">
        <v>35</v>
      </c>
      <c r="D426" s="26">
        <v>460</v>
      </c>
      <c r="E426" s="26">
        <v>740</v>
      </c>
      <c r="F426" s="26">
        <v>5680</v>
      </c>
      <c r="G426" s="26">
        <v>600</v>
      </c>
      <c r="H426" s="26">
        <v>600</v>
      </c>
      <c r="I426" s="26">
        <v>8080</v>
      </c>
    </row>
    <row r="427" spans="1:9" x14ac:dyDescent="0.25">
      <c r="A427" t="s">
        <v>496</v>
      </c>
      <c r="B427" t="s">
        <v>497</v>
      </c>
      <c r="C427" t="s">
        <v>35</v>
      </c>
      <c r="D427" s="26">
        <v>690</v>
      </c>
      <c r="E427" s="26">
        <v>1110</v>
      </c>
      <c r="F427" s="26">
        <v>8520</v>
      </c>
      <c r="G427" s="26">
        <v>600</v>
      </c>
      <c r="H427" s="26">
        <v>900</v>
      </c>
      <c r="I427" s="26">
        <v>11820</v>
      </c>
    </row>
    <row r="428" spans="1:9" x14ac:dyDescent="0.25">
      <c r="A428" t="s">
        <v>498</v>
      </c>
      <c r="B428" t="s">
        <v>499</v>
      </c>
      <c r="C428" t="s">
        <v>35</v>
      </c>
      <c r="D428" s="26">
        <v>230</v>
      </c>
      <c r="E428" s="26">
        <v>370</v>
      </c>
      <c r="F428" s="26">
        <v>2840</v>
      </c>
      <c r="G428" s="26">
        <v>600</v>
      </c>
      <c r="H428" s="26">
        <v>300</v>
      </c>
      <c r="I428" s="26">
        <v>4340</v>
      </c>
    </row>
    <row r="429" spans="1:9" x14ac:dyDescent="0.25">
      <c r="A429" t="s">
        <v>500</v>
      </c>
      <c r="B429" t="s">
        <v>501</v>
      </c>
      <c r="C429" t="s">
        <v>35</v>
      </c>
      <c r="D429" s="26">
        <v>345</v>
      </c>
      <c r="E429" s="26">
        <v>555</v>
      </c>
      <c r="F429" s="26">
        <v>4260</v>
      </c>
      <c r="G429" s="26">
        <v>600</v>
      </c>
      <c r="H429" s="26">
        <v>450</v>
      </c>
      <c r="I429" s="26">
        <v>6210</v>
      </c>
    </row>
    <row r="430" spans="1:9" x14ac:dyDescent="0.25">
      <c r="A430" t="s">
        <v>502</v>
      </c>
      <c r="B430" t="s">
        <v>503</v>
      </c>
      <c r="C430" t="s">
        <v>35</v>
      </c>
      <c r="D430" s="26">
        <v>1150</v>
      </c>
      <c r="E430" s="26">
        <v>1850</v>
      </c>
      <c r="F430" s="26">
        <v>14200</v>
      </c>
      <c r="G430" s="26">
        <v>600</v>
      </c>
      <c r="H430" s="26">
        <v>1500</v>
      </c>
      <c r="I430" s="26">
        <v>19300</v>
      </c>
    </row>
    <row r="431" spans="1:9" x14ac:dyDescent="0.25">
      <c r="A431" t="s">
        <v>504</v>
      </c>
      <c r="B431" t="s">
        <v>505</v>
      </c>
      <c r="C431" t="s">
        <v>35</v>
      </c>
      <c r="D431" s="26">
        <v>1150</v>
      </c>
      <c r="E431" s="26">
        <v>1850</v>
      </c>
      <c r="F431" s="26">
        <v>14200</v>
      </c>
      <c r="G431" s="26">
        <v>600</v>
      </c>
      <c r="H431" s="26">
        <v>1500</v>
      </c>
      <c r="I431" s="26">
        <v>19300</v>
      </c>
    </row>
    <row r="432" spans="1:9" x14ac:dyDescent="0.25">
      <c r="A432" t="s">
        <v>506</v>
      </c>
      <c r="B432" t="s">
        <v>507</v>
      </c>
      <c r="C432" t="s">
        <v>46</v>
      </c>
      <c r="D432" s="26">
        <v>115</v>
      </c>
      <c r="E432" s="26">
        <v>185</v>
      </c>
      <c r="F432" s="26">
        <v>1420</v>
      </c>
      <c r="G432" s="26">
        <v>600</v>
      </c>
      <c r="H432" s="26">
        <v>150</v>
      </c>
      <c r="I432" s="26">
        <v>2470</v>
      </c>
    </row>
    <row r="433" spans="1:9" x14ac:dyDescent="0.25">
      <c r="A433" t="s">
        <v>508</v>
      </c>
      <c r="B433" t="s">
        <v>509</v>
      </c>
      <c r="C433" t="s">
        <v>46</v>
      </c>
      <c r="D433" s="26">
        <v>115</v>
      </c>
      <c r="E433" s="26">
        <v>185</v>
      </c>
      <c r="F433" s="26">
        <v>1420</v>
      </c>
      <c r="G433" s="26">
        <v>600</v>
      </c>
      <c r="H433" s="26">
        <v>150</v>
      </c>
      <c r="I433" s="26">
        <v>2470</v>
      </c>
    </row>
    <row r="434" spans="1:9" x14ac:dyDescent="0.25">
      <c r="A434" t="s">
        <v>510</v>
      </c>
      <c r="B434" t="s">
        <v>511</v>
      </c>
      <c r="C434" t="s">
        <v>46</v>
      </c>
      <c r="D434" s="26">
        <v>115</v>
      </c>
      <c r="E434" s="26">
        <v>185</v>
      </c>
      <c r="F434" s="26">
        <v>1420</v>
      </c>
      <c r="G434" s="26">
        <v>600</v>
      </c>
      <c r="H434" s="26">
        <v>150</v>
      </c>
      <c r="I434" s="26">
        <v>2470</v>
      </c>
    </row>
    <row r="435" spans="1:9" x14ac:dyDescent="0.25">
      <c r="A435" t="s">
        <v>512</v>
      </c>
      <c r="B435" t="s">
        <v>513</v>
      </c>
      <c r="C435" t="s">
        <v>391</v>
      </c>
      <c r="D435" s="26">
        <v>115</v>
      </c>
      <c r="E435" s="26">
        <v>185</v>
      </c>
      <c r="F435" s="26">
        <v>1420</v>
      </c>
      <c r="G435" s="26">
        <v>600</v>
      </c>
      <c r="H435" s="26">
        <v>150</v>
      </c>
      <c r="I435" s="26">
        <v>2470</v>
      </c>
    </row>
    <row r="436" spans="1:9" x14ac:dyDescent="0.25">
      <c r="A436" t="s">
        <v>514</v>
      </c>
      <c r="B436" t="s">
        <v>515</v>
      </c>
      <c r="C436" t="s">
        <v>391</v>
      </c>
      <c r="D436" s="26">
        <v>115</v>
      </c>
      <c r="E436" s="26">
        <v>185</v>
      </c>
      <c r="F436" s="26">
        <v>1420</v>
      </c>
      <c r="G436" s="26">
        <v>600</v>
      </c>
      <c r="H436" s="26">
        <v>150</v>
      </c>
      <c r="I436" s="26">
        <v>2470</v>
      </c>
    </row>
    <row r="437" spans="1:9" x14ac:dyDescent="0.25">
      <c r="A437" t="s">
        <v>516</v>
      </c>
      <c r="B437" t="s">
        <v>517</v>
      </c>
      <c r="C437" t="s">
        <v>46</v>
      </c>
      <c r="D437" s="26">
        <v>1035</v>
      </c>
      <c r="E437" s="26">
        <v>1665</v>
      </c>
      <c r="F437" s="26">
        <v>12780</v>
      </c>
      <c r="G437" s="26">
        <v>600</v>
      </c>
      <c r="H437" s="26">
        <v>1350</v>
      </c>
      <c r="I437" s="26">
        <v>17430</v>
      </c>
    </row>
    <row r="438" spans="1:9" x14ac:dyDescent="0.25">
      <c r="A438" t="s">
        <v>518</v>
      </c>
      <c r="B438" t="s">
        <v>519</v>
      </c>
      <c r="C438" t="s">
        <v>391</v>
      </c>
      <c r="D438" s="26">
        <v>115</v>
      </c>
      <c r="E438" s="26">
        <v>185</v>
      </c>
      <c r="F438" s="26">
        <v>1420</v>
      </c>
      <c r="G438" s="26">
        <v>600</v>
      </c>
      <c r="H438" s="26">
        <v>150</v>
      </c>
      <c r="I438" s="26">
        <v>2470</v>
      </c>
    </row>
    <row r="439" spans="1:9" x14ac:dyDescent="0.25">
      <c r="A439" t="s">
        <v>520</v>
      </c>
      <c r="B439" t="s">
        <v>521</v>
      </c>
      <c r="C439" t="s">
        <v>40</v>
      </c>
      <c r="D439" s="26">
        <v>115</v>
      </c>
      <c r="E439" s="26">
        <v>185</v>
      </c>
      <c r="F439" s="26">
        <v>1420</v>
      </c>
      <c r="G439" s="26">
        <v>600</v>
      </c>
      <c r="H439" s="26">
        <v>150</v>
      </c>
      <c r="I439" s="26">
        <v>2470</v>
      </c>
    </row>
    <row r="440" spans="1:9" x14ac:dyDescent="0.25">
      <c r="A440" t="s">
        <v>522</v>
      </c>
      <c r="B440" t="s">
        <v>523</v>
      </c>
      <c r="C440" t="s">
        <v>40</v>
      </c>
      <c r="D440" s="26">
        <v>115</v>
      </c>
      <c r="E440" s="26">
        <v>185</v>
      </c>
      <c r="F440" s="26">
        <v>1420</v>
      </c>
      <c r="G440" s="26">
        <v>600</v>
      </c>
      <c r="H440" s="26">
        <v>150</v>
      </c>
      <c r="I440" s="26">
        <v>2470</v>
      </c>
    </row>
    <row r="441" spans="1:9" x14ac:dyDescent="0.25">
      <c r="A441" t="s">
        <v>524</v>
      </c>
      <c r="B441" t="s">
        <v>525</v>
      </c>
      <c r="C441" t="s">
        <v>391</v>
      </c>
      <c r="D441" s="26">
        <v>230</v>
      </c>
      <c r="E441" s="26">
        <v>370</v>
      </c>
      <c r="F441" s="26">
        <v>2840</v>
      </c>
      <c r="G441" s="26">
        <v>600</v>
      </c>
      <c r="H441" s="26">
        <v>300</v>
      </c>
      <c r="I441" s="26">
        <v>4340</v>
      </c>
    </row>
    <row r="442" spans="1:9" x14ac:dyDescent="0.25">
      <c r="A442" t="s">
        <v>526</v>
      </c>
      <c r="B442" t="s">
        <v>527</v>
      </c>
      <c r="C442" t="s">
        <v>391</v>
      </c>
      <c r="D442" s="26">
        <v>115</v>
      </c>
      <c r="E442" s="26">
        <v>185</v>
      </c>
      <c r="F442" s="26">
        <v>1420</v>
      </c>
      <c r="G442" s="26">
        <v>600</v>
      </c>
      <c r="H442" s="26">
        <v>150</v>
      </c>
      <c r="I442" s="26">
        <v>2470</v>
      </c>
    </row>
    <row r="443" spans="1:9" x14ac:dyDescent="0.25">
      <c r="A443" t="s">
        <v>528</v>
      </c>
      <c r="B443" t="s">
        <v>529</v>
      </c>
      <c r="C443" t="s">
        <v>46</v>
      </c>
      <c r="D443" s="26">
        <v>230</v>
      </c>
      <c r="E443" s="26">
        <v>370</v>
      </c>
      <c r="F443" s="26">
        <v>2840</v>
      </c>
      <c r="G443" s="26">
        <v>600</v>
      </c>
      <c r="H443" s="26">
        <v>300</v>
      </c>
      <c r="I443" s="26">
        <v>4340</v>
      </c>
    </row>
    <row r="444" spans="1:9" x14ac:dyDescent="0.25">
      <c r="A444" t="s">
        <v>530</v>
      </c>
      <c r="B444" t="s">
        <v>531</v>
      </c>
      <c r="C444" t="s">
        <v>391</v>
      </c>
      <c r="D444" s="26">
        <v>115</v>
      </c>
      <c r="E444" s="26">
        <v>185</v>
      </c>
      <c r="F444" s="26">
        <v>1420</v>
      </c>
      <c r="G444" s="26">
        <v>600</v>
      </c>
      <c r="H444" s="26">
        <v>150</v>
      </c>
      <c r="I444" s="26">
        <v>2470</v>
      </c>
    </row>
    <row r="445" spans="1:9" x14ac:dyDescent="0.25">
      <c r="A445" t="s">
        <v>532</v>
      </c>
      <c r="B445" t="s">
        <v>533</v>
      </c>
      <c r="C445" t="s">
        <v>46</v>
      </c>
      <c r="D445" s="26">
        <v>115</v>
      </c>
      <c r="E445" s="26">
        <v>185</v>
      </c>
      <c r="F445" s="26">
        <v>1420</v>
      </c>
      <c r="G445" s="26">
        <v>600</v>
      </c>
      <c r="H445" s="26">
        <v>150</v>
      </c>
      <c r="I445" s="26">
        <v>2470</v>
      </c>
    </row>
    <row r="446" spans="1:9" x14ac:dyDescent="0.25">
      <c r="A446" t="s">
        <v>534</v>
      </c>
      <c r="B446" t="s">
        <v>535</v>
      </c>
      <c r="C446" t="s">
        <v>46</v>
      </c>
      <c r="D446" s="26">
        <v>115</v>
      </c>
      <c r="E446" s="26">
        <v>185</v>
      </c>
      <c r="F446" s="26">
        <v>1420</v>
      </c>
      <c r="G446" s="26">
        <v>600</v>
      </c>
      <c r="H446" s="26">
        <v>150</v>
      </c>
      <c r="I446" s="26">
        <v>2470</v>
      </c>
    </row>
    <row r="447" spans="1:9" x14ac:dyDescent="0.25">
      <c r="A447" t="s">
        <v>536</v>
      </c>
      <c r="B447" t="s">
        <v>537</v>
      </c>
      <c r="C447" t="s">
        <v>46</v>
      </c>
      <c r="D447" s="26">
        <v>805</v>
      </c>
      <c r="E447" s="26">
        <v>1295</v>
      </c>
      <c r="F447" s="26">
        <v>14200</v>
      </c>
      <c r="G447" s="26">
        <v>600</v>
      </c>
      <c r="H447" s="26">
        <v>1050</v>
      </c>
      <c r="I447" s="26">
        <v>17950</v>
      </c>
    </row>
    <row r="448" spans="1:9" x14ac:dyDescent="0.25">
      <c r="A448" t="s">
        <v>538</v>
      </c>
      <c r="B448" t="s">
        <v>539</v>
      </c>
      <c r="C448" t="s">
        <v>46</v>
      </c>
      <c r="D448" s="26">
        <v>460</v>
      </c>
      <c r="E448" s="26">
        <v>740</v>
      </c>
      <c r="F448" s="26">
        <v>5680</v>
      </c>
      <c r="G448" s="26">
        <v>600</v>
      </c>
      <c r="H448" s="26">
        <v>600</v>
      </c>
      <c r="I448" s="26">
        <v>8080</v>
      </c>
    </row>
    <row r="449" spans="1:9" x14ac:dyDescent="0.25">
      <c r="A449" t="s">
        <v>540</v>
      </c>
      <c r="B449" t="s">
        <v>541</v>
      </c>
      <c r="C449" t="s">
        <v>46</v>
      </c>
      <c r="D449" s="26">
        <v>345</v>
      </c>
      <c r="E449" s="26">
        <v>555</v>
      </c>
      <c r="F449" s="26">
        <v>4260</v>
      </c>
      <c r="G449" s="26">
        <v>600</v>
      </c>
      <c r="H449" s="26">
        <v>450</v>
      </c>
      <c r="I449" s="26">
        <v>6210</v>
      </c>
    </row>
    <row r="450" spans="1:9" x14ac:dyDescent="0.25">
      <c r="A450" t="s">
        <v>542</v>
      </c>
      <c r="B450" t="s">
        <v>543</v>
      </c>
      <c r="C450" t="s">
        <v>46</v>
      </c>
      <c r="D450" s="26">
        <v>345</v>
      </c>
      <c r="E450" s="26">
        <v>555</v>
      </c>
      <c r="F450" s="26">
        <v>4260</v>
      </c>
      <c r="G450" s="26">
        <v>600</v>
      </c>
      <c r="H450" s="26">
        <v>450</v>
      </c>
      <c r="I450" s="26">
        <v>6210</v>
      </c>
    </row>
    <row r="451" spans="1:9" x14ac:dyDescent="0.25">
      <c r="A451" t="s">
        <v>544</v>
      </c>
      <c r="B451" t="s">
        <v>545</v>
      </c>
      <c r="C451" t="s">
        <v>391</v>
      </c>
      <c r="D451" s="26">
        <v>230</v>
      </c>
      <c r="E451" s="26">
        <v>370</v>
      </c>
      <c r="F451" s="26">
        <v>2840</v>
      </c>
      <c r="G451" s="26">
        <v>600</v>
      </c>
      <c r="H451" s="26">
        <v>300</v>
      </c>
      <c r="I451" s="26">
        <v>4340</v>
      </c>
    </row>
    <row r="452" spans="1:9" x14ac:dyDescent="0.25">
      <c r="A452" t="s">
        <v>546</v>
      </c>
      <c r="B452" t="s">
        <v>547</v>
      </c>
      <c r="C452" t="s">
        <v>391</v>
      </c>
      <c r="D452" s="26">
        <v>115</v>
      </c>
      <c r="E452" s="26">
        <v>185</v>
      </c>
      <c r="F452" s="26">
        <v>1420</v>
      </c>
      <c r="G452" s="26">
        <v>600</v>
      </c>
      <c r="H452" s="26">
        <v>150</v>
      </c>
      <c r="I452" s="26">
        <v>2470</v>
      </c>
    </row>
    <row r="453" spans="1:9" x14ac:dyDescent="0.25">
      <c r="A453" t="s">
        <v>548</v>
      </c>
      <c r="B453" t="s">
        <v>549</v>
      </c>
      <c r="C453" t="s">
        <v>46</v>
      </c>
      <c r="D453" s="26">
        <v>460</v>
      </c>
      <c r="E453" s="26">
        <v>740</v>
      </c>
      <c r="F453" s="26">
        <v>5680</v>
      </c>
      <c r="G453" s="26">
        <v>600</v>
      </c>
      <c r="H453" s="26">
        <v>600</v>
      </c>
      <c r="I453" s="26">
        <v>8080</v>
      </c>
    </row>
    <row r="454" spans="1:9" x14ac:dyDescent="0.25">
      <c r="A454" t="s">
        <v>550</v>
      </c>
      <c r="B454" t="s">
        <v>551</v>
      </c>
      <c r="C454" t="s">
        <v>391</v>
      </c>
      <c r="D454" s="26">
        <v>115</v>
      </c>
      <c r="E454" s="26">
        <v>185</v>
      </c>
      <c r="F454" s="26">
        <v>1420</v>
      </c>
      <c r="G454" s="26">
        <v>600</v>
      </c>
      <c r="H454" s="26">
        <v>150</v>
      </c>
      <c r="I454" s="26">
        <v>2470</v>
      </c>
    </row>
    <row r="455" spans="1:9" x14ac:dyDescent="0.25">
      <c r="A455" t="s">
        <v>552</v>
      </c>
      <c r="B455" t="s">
        <v>553</v>
      </c>
      <c r="C455" t="s">
        <v>46</v>
      </c>
      <c r="D455" s="26">
        <v>230</v>
      </c>
      <c r="E455" s="26">
        <v>370</v>
      </c>
      <c r="F455" s="26">
        <v>2840</v>
      </c>
      <c r="G455" s="26">
        <v>600</v>
      </c>
      <c r="H455" s="26">
        <v>300</v>
      </c>
      <c r="I455" s="26">
        <v>4340</v>
      </c>
    </row>
    <row r="456" spans="1:9" x14ac:dyDescent="0.25">
      <c r="A456" t="s">
        <v>554</v>
      </c>
      <c r="B456" t="s">
        <v>555</v>
      </c>
      <c r="C456" t="s">
        <v>46</v>
      </c>
      <c r="D456" s="26">
        <v>115</v>
      </c>
      <c r="E456" s="26">
        <v>185</v>
      </c>
      <c r="F456" s="26">
        <v>1420</v>
      </c>
      <c r="G456" s="26">
        <v>600</v>
      </c>
      <c r="H456" s="26">
        <v>150</v>
      </c>
      <c r="I456" s="26">
        <v>2470</v>
      </c>
    </row>
    <row r="457" spans="1:9" x14ac:dyDescent="0.25">
      <c r="A457" t="s">
        <v>556</v>
      </c>
      <c r="B457" t="s">
        <v>557</v>
      </c>
      <c r="C457" t="s">
        <v>35</v>
      </c>
      <c r="D457" s="26">
        <v>115</v>
      </c>
      <c r="E457" s="26">
        <v>185</v>
      </c>
      <c r="F457" s="26">
        <v>1420</v>
      </c>
      <c r="G457" s="26">
        <v>600</v>
      </c>
      <c r="H457" s="26">
        <v>150</v>
      </c>
      <c r="I457" s="26">
        <v>2470</v>
      </c>
    </row>
    <row r="458" spans="1:9" x14ac:dyDescent="0.25">
      <c r="A458" t="s">
        <v>558</v>
      </c>
      <c r="B458" t="s">
        <v>559</v>
      </c>
      <c r="C458" t="s">
        <v>35</v>
      </c>
      <c r="D458" s="26">
        <v>115</v>
      </c>
      <c r="E458" s="26">
        <v>185</v>
      </c>
      <c r="F458" s="26">
        <v>1420</v>
      </c>
      <c r="G458" s="26">
        <v>600</v>
      </c>
      <c r="H458" s="26">
        <v>150</v>
      </c>
      <c r="I458" s="26">
        <v>2470</v>
      </c>
    </row>
    <row r="459" spans="1:9" x14ac:dyDescent="0.25">
      <c r="A459" t="s">
        <v>560</v>
      </c>
      <c r="B459" t="s">
        <v>561</v>
      </c>
      <c r="C459" t="s">
        <v>391</v>
      </c>
      <c r="D459" s="26">
        <v>230</v>
      </c>
      <c r="E459" s="26">
        <v>370</v>
      </c>
      <c r="F459" s="26">
        <v>2840</v>
      </c>
      <c r="G459" s="26">
        <v>600</v>
      </c>
      <c r="H459" s="26">
        <v>300</v>
      </c>
      <c r="I459" s="26">
        <v>4340</v>
      </c>
    </row>
    <row r="460" spans="1:9" x14ac:dyDescent="0.25">
      <c r="A460" t="s">
        <v>562</v>
      </c>
      <c r="B460" t="s">
        <v>563</v>
      </c>
      <c r="C460" t="s">
        <v>46</v>
      </c>
      <c r="D460" s="26">
        <v>460</v>
      </c>
      <c r="E460" s="26">
        <v>740</v>
      </c>
      <c r="F460" s="26">
        <v>5680</v>
      </c>
      <c r="G460" s="26">
        <v>600</v>
      </c>
      <c r="H460" s="26">
        <v>600</v>
      </c>
      <c r="I460" s="26">
        <v>8080</v>
      </c>
    </row>
    <row r="461" spans="1:9" x14ac:dyDescent="0.25">
      <c r="A461" t="s">
        <v>564</v>
      </c>
      <c r="B461" t="s">
        <v>565</v>
      </c>
      <c r="C461" t="s">
        <v>391</v>
      </c>
      <c r="D461" s="26">
        <v>115</v>
      </c>
      <c r="E461" s="26">
        <v>185</v>
      </c>
      <c r="F461" s="26">
        <v>1420</v>
      </c>
      <c r="G461" s="26">
        <v>600</v>
      </c>
      <c r="H461" s="26">
        <v>150</v>
      </c>
      <c r="I461" s="26">
        <v>2470</v>
      </c>
    </row>
    <row r="462" spans="1:9" x14ac:dyDescent="0.25">
      <c r="A462" t="s">
        <v>566</v>
      </c>
      <c r="B462" t="s">
        <v>567</v>
      </c>
      <c r="C462" t="s">
        <v>391</v>
      </c>
      <c r="D462" s="26">
        <v>115</v>
      </c>
      <c r="E462" s="26">
        <v>185</v>
      </c>
      <c r="F462" s="26">
        <v>1420</v>
      </c>
      <c r="G462" s="26">
        <v>600</v>
      </c>
      <c r="H462" s="26">
        <v>150</v>
      </c>
      <c r="I462" s="26">
        <v>2470</v>
      </c>
    </row>
    <row r="463" spans="1:9" x14ac:dyDescent="0.25">
      <c r="A463" t="s">
        <v>568</v>
      </c>
      <c r="B463" t="s">
        <v>569</v>
      </c>
      <c r="C463" t="s">
        <v>391</v>
      </c>
      <c r="D463" s="26">
        <v>115</v>
      </c>
      <c r="E463" s="26">
        <v>185</v>
      </c>
      <c r="F463" s="26">
        <v>1420</v>
      </c>
      <c r="G463" s="26">
        <v>600</v>
      </c>
      <c r="H463" s="26">
        <v>150</v>
      </c>
      <c r="I463" s="26">
        <v>2470</v>
      </c>
    </row>
    <row r="464" spans="1:9" x14ac:dyDescent="0.25">
      <c r="A464" t="s">
        <v>570</v>
      </c>
      <c r="B464" t="s">
        <v>571</v>
      </c>
      <c r="C464" t="s">
        <v>46</v>
      </c>
      <c r="D464" s="26">
        <v>345</v>
      </c>
      <c r="E464" s="26">
        <v>555</v>
      </c>
      <c r="F464" s="26">
        <v>4260</v>
      </c>
      <c r="G464" s="26">
        <v>600</v>
      </c>
      <c r="H464" s="26">
        <v>450</v>
      </c>
      <c r="I464" s="26">
        <v>6210</v>
      </c>
    </row>
    <row r="465" spans="1:9" x14ac:dyDescent="0.25">
      <c r="A465" t="s">
        <v>572</v>
      </c>
      <c r="B465" t="s">
        <v>573</v>
      </c>
      <c r="C465" t="s">
        <v>46</v>
      </c>
      <c r="D465" s="26">
        <v>115</v>
      </c>
      <c r="E465" s="26">
        <v>185</v>
      </c>
      <c r="F465" s="26">
        <v>1420</v>
      </c>
      <c r="G465" s="26">
        <v>600</v>
      </c>
      <c r="H465" s="26">
        <v>150</v>
      </c>
      <c r="I465" s="26">
        <v>2470</v>
      </c>
    </row>
    <row r="466" spans="1:9" x14ac:dyDescent="0.25">
      <c r="A466" t="s">
        <v>574</v>
      </c>
      <c r="B466" t="s">
        <v>575</v>
      </c>
      <c r="C466" t="s">
        <v>46</v>
      </c>
      <c r="D466" s="26">
        <v>230</v>
      </c>
      <c r="E466" s="26">
        <v>370</v>
      </c>
      <c r="F466" s="26">
        <v>2840</v>
      </c>
      <c r="G466" s="26">
        <v>600</v>
      </c>
      <c r="H466" s="26">
        <v>300</v>
      </c>
      <c r="I466" s="26">
        <v>4340</v>
      </c>
    </row>
    <row r="467" spans="1:9" x14ac:dyDescent="0.25">
      <c r="A467" t="s">
        <v>576</v>
      </c>
      <c r="B467" t="s">
        <v>577</v>
      </c>
      <c r="C467" t="s">
        <v>46</v>
      </c>
      <c r="D467" s="26">
        <v>115</v>
      </c>
      <c r="E467" s="26">
        <v>185</v>
      </c>
      <c r="F467" s="26">
        <v>1420</v>
      </c>
      <c r="G467" s="26">
        <v>600</v>
      </c>
      <c r="H467" s="26">
        <v>150</v>
      </c>
      <c r="I467" s="26">
        <v>2470</v>
      </c>
    </row>
    <row r="468" spans="1:9" x14ac:dyDescent="0.25">
      <c r="A468" t="s">
        <v>578</v>
      </c>
      <c r="B468" t="s">
        <v>579</v>
      </c>
      <c r="C468" t="s">
        <v>46</v>
      </c>
      <c r="D468" s="26">
        <v>115</v>
      </c>
      <c r="E468" s="26">
        <v>185</v>
      </c>
      <c r="F468" s="26">
        <v>1420</v>
      </c>
      <c r="G468" s="26">
        <v>600</v>
      </c>
      <c r="H468" s="26">
        <v>150</v>
      </c>
      <c r="I468" s="26">
        <v>2470</v>
      </c>
    </row>
    <row r="469" spans="1:9" x14ac:dyDescent="0.25">
      <c r="A469" t="s">
        <v>580</v>
      </c>
      <c r="B469" t="s">
        <v>581</v>
      </c>
      <c r="C469" t="s">
        <v>391</v>
      </c>
      <c r="D469" s="26">
        <v>230</v>
      </c>
      <c r="E469" s="26">
        <v>370</v>
      </c>
      <c r="F469" s="26">
        <v>2840</v>
      </c>
      <c r="G469" s="26">
        <v>600</v>
      </c>
      <c r="H469" s="26">
        <v>300</v>
      </c>
      <c r="I469" s="26">
        <v>4340</v>
      </c>
    </row>
    <row r="470" spans="1:9" x14ac:dyDescent="0.25">
      <c r="A470" t="s">
        <v>582</v>
      </c>
      <c r="B470" t="s">
        <v>583</v>
      </c>
      <c r="C470" t="s">
        <v>46</v>
      </c>
      <c r="D470" s="26">
        <v>230</v>
      </c>
      <c r="E470" s="26">
        <v>370</v>
      </c>
      <c r="F470" s="26">
        <v>2840</v>
      </c>
      <c r="G470" s="26">
        <v>600</v>
      </c>
      <c r="H470" s="26">
        <v>300</v>
      </c>
      <c r="I470" s="26">
        <v>4340</v>
      </c>
    </row>
    <row r="471" spans="1:9" x14ac:dyDescent="0.25">
      <c r="A471" t="s">
        <v>584</v>
      </c>
      <c r="B471" t="s">
        <v>585</v>
      </c>
      <c r="C471" t="s">
        <v>46</v>
      </c>
      <c r="D471" s="26">
        <v>345</v>
      </c>
      <c r="E471" s="26">
        <v>555</v>
      </c>
      <c r="F471" s="26">
        <v>4260</v>
      </c>
      <c r="G471" s="26">
        <v>600</v>
      </c>
      <c r="H471" s="26">
        <v>450</v>
      </c>
      <c r="I471" s="26">
        <v>6210</v>
      </c>
    </row>
    <row r="472" spans="1:9" x14ac:dyDescent="0.25">
      <c r="A472" t="s">
        <v>586</v>
      </c>
      <c r="B472" t="s">
        <v>587</v>
      </c>
      <c r="C472" t="s">
        <v>46</v>
      </c>
      <c r="D472" s="26">
        <v>575</v>
      </c>
      <c r="E472" s="26">
        <v>925</v>
      </c>
      <c r="F472" s="26">
        <v>7100</v>
      </c>
      <c r="G472" s="26">
        <v>600</v>
      </c>
      <c r="H472" s="26">
        <v>750</v>
      </c>
      <c r="I472" s="26">
        <v>9950</v>
      </c>
    </row>
    <row r="473" spans="1:9" x14ac:dyDescent="0.25">
      <c r="A473" t="s">
        <v>588</v>
      </c>
      <c r="B473" t="s">
        <v>589</v>
      </c>
      <c r="C473" t="s">
        <v>46</v>
      </c>
      <c r="D473" s="26">
        <v>115</v>
      </c>
      <c r="E473" s="26">
        <v>185</v>
      </c>
      <c r="F473" s="26">
        <v>1420</v>
      </c>
      <c r="G473" s="26">
        <v>600</v>
      </c>
      <c r="H473" s="26">
        <v>150</v>
      </c>
      <c r="I473" s="26">
        <v>2470</v>
      </c>
    </row>
    <row r="474" spans="1:9" x14ac:dyDescent="0.25">
      <c r="A474" t="s">
        <v>590</v>
      </c>
      <c r="B474" t="s">
        <v>591</v>
      </c>
      <c r="C474" t="s">
        <v>391</v>
      </c>
      <c r="D474" s="26">
        <v>230</v>
      </c>
      <c r="E474" s="26">
        <v>370</v>
      </c>
      <c r="F474" s="26">
        <v>2840</v>
      </c>
      <c r="G474" s="26">
        <v>600</v>
      </c>
      <c r="H474" s="26">
        <v>300</v>
      </c>
      <c r="I474" s="26">
        <v>4340</v>
      </c>
    </row>
    <row r="475" spans="1:9" x14ac:dyDescent="0.25">
      <c r="A475" t="s">
        <v>592</v>
      </c>
      <c r="B475" t="s">
        <v>593</v>
      </c>
      <c r="C475" t="s">
        <v>34</v>
      </c>
      <c r="D475" s="26">
        <v>115</v>
      </c>
      <c r="E475" s="26">
        <v>185</v>
      </c>
      <c r="F475" s="26">
        <v>1420</v>
      </c>
      <c r="G475" s="26">
        <v>600</v>
      </c>
      <c r="H475" s="26">
        <v>150</v>
      </c>
      <c r="I475" s="26">
        <v>2470</v>
      </c>
    </row>
    <row r="476" spans="1:9" x14ac:dyDescent="0.25">
      <c r="A476" t="s">
        <v>594</v>
      </c>
      <c r="B476" t="s">
        <v>595</v>
      </c>
      <c r="C476" t="s">
        <v>46</v>
      </c>
      <c r="D476" s="26">
        <v>345</v>
      </c>
      <c r="E476" s="26">
        <v>555</v>
      </c>
      <c r="F476" s="26">
        <v>4260</v>
      </c>
      <c r="G476" s="26">
        <v>600</v>
      </c>
      <c r="H476" s="26">
        <v>450</v>
      </c>
      <c r="I476" s="26">
        <v>6210</v>
      </c>
    </row>
    <row r="477" spans="1:9" x14ac:dyDescent="0.25">
      <c r="A477" t="s">
        <v>596</v>
      </c>
      <c r="B477" t="s">
        <v>597</v>
      </c>
      <c r="C477" t="s">
        <v>46</v>
      </c>
      <c r="D477" s="26">
        <v>345</v>
      </c>
      <c r="E477" s="26">
        <v>555</v>
      </c>
      <c r="F477" s="26">
        <v>4260</v>
      </c>
      <c r="G477" s="26">
        <v>600</v>
      </c>
      <c r="H477" s="26">
        <v>450</v>
      </c>
      <c r="I477" s="26">
        <v>6210</v>
      </c>
    </row>
    <row r="478" spans="1:9" x14ac:dyDescent="0.25">
      <c r="A478" t="s">
        <v>598</v>
      </c>
      <c r="B478" t="s">
        <v>599</v>
      </c>
      <c r="C478" t="s">
        <v>46</v>
      </c>
      <c r="D478" s="26">
        <v>115</v>
      </c>
      <c r="E478" s="26">
        <v>185</v>
      </c>
      <c r="F478" s="26">
        <v>1420</v>
      </c>
      <c r="G478" s="26">
        <v>600</v>
      </c>
      <c r="H478" s="26">
        <v>150</v>
      </c>
      <c r="I478" s="26">
        <v>2470</v>
      </c>
    </row>
    <row r="479" spans="1:9" x14ac:dyDescent="0.25">
      <c r="A479" t="s">
        <v>600</v>
      </c>
      <c r="B479" t="s">
        <v>601</v>
      </c>
      <c r="C479" t="s">
        <v>391</v>
      </c>
      <c r="D479" s="26">
        <v>230</v>
      </c>
      <c r="E479" s="26">
        <v>370</v>
      </c>
      <c r="F479" s="26">
        <v>2840</v>
      </c>
      <c r="G479" s="26">
        <v>600</v>
      </c>
      <c r="H479" s="26">
        <v>300</v>
      </c>
      <c r="I479" s="26">
        <v>4340</v>
      </c>
    </row>
    <row r="480" spans="1:9" x14ac:dyDescent="0.25">
      <c r="A480" t="s">
        <v>602</v>
      </c>
      <c r="B480" t="s">
        <v>603</v>
      </c>
      <c r="C480" t="s">
        <v>391</v>
      </c>
      <c r="D480" s="26">
        <v>230</v>
      </c>
      <c r="E480" s="26">
        <v>370</v>
      </c>
      <c r="F480" s="26">
        <v>2840</v>
      </c>
      <c r="G480" s="26">
        <v>600</v>
      </c>
      <c r="H480" s="26">
        <v>300</v>
      </c>
      <c r="I480" s="26">
        <v>4340</v>
      </c>
    </row>
    <row r="481" spans="1:9" x14ac:dyDescent="0.25">
      <c r="A481" t="s">
        <v>604</v>
      </c>
      <c r="B481" t="s">
        <v>605</v>
      </c>
      <c r="C481" t="s">
        <v>391</v>
      </c>
      <c r="D481" s="26">
        <v>115</v>
      </c>
      <c r="E481" s="26">
        <v>185</v>
      </c>
      <c r="F481" s="26">
        <v>1420</v>
      </c>
      <c r="G481" s="26">
        <v>600</v>
      </c>
      <c r="H481" s="26">
        <v>150</v>
      </c>
      <c r="I481" s="26">
        <v>2470</v>
      </c>
    </row>
    <row r="482" spans="1:9" x14ac:dyDescent="0.25">
      <c r="A482" t="s">
        <v>606</v>
      </c>
      <c r="B482" t="s">
        <v>607</v>
      </c>
      <c r="C482" t="s">
        <v>391</v>
      </c>
      <c r="D482" s="26">
        <v>115</v>
      </c>
      <c r="E482" s="26">
        <v>185</v>
      </c>
      <c r="F482" s="26">
        <v>1420</v>
      </c>
      <c r="G482" s="26">
        <v>600</v>
      </c>
      <c r="H482" s="26">
        <v>150</v>
      </c>
      <c r="I482" s="26">
        <v>2470</v>
      </c>
    </row>
    <row r="483" spans="1:9" x14ac:dyDescent="0.25">
      <c r="A483" t="s">
        <v>608</v>
      </c>
      <c r="B483" t="s">
        <v>609</v>
      </c>
      <c r="C483" t="s">
        <v>391</v>
      </c>
      <c r="D483" s="26">
        <v>115</v>
      </c>
      <c r="E483" s="26">
        <v>185</v>
      </c>
      <c r="F483" s="26">
        <v>1420</v>
      </c>
      <c r="G483" s="26">
        <v>600</v>
      </c>
      <c r="H483" s="26">
        <v>150</v>
      </c>
      <c r="I483" s="26">
        <v>2470</v>
      </c>
    </row>
    <row r="484" spans="1:9" x14ac:dyDescent="0.25">
      <c r="A484" t="s">
        <v>610</v>
      </c>
      <c r="B484" t="s">
        <v>611</v>
      </c>
      <c r="C484" t="s">
        <v>391</v>
      </c>
      <c r="D484" s="26">
        <v>115</v>
      </c>
      <c r="E484" s="26">
        <v>185</v>
      </c>
      <c r="F484" s="26">
        <v>1420</v>
      </c>
      <c r="G484" s="26">
        <v>600</v>
      </c>
      <c r="H484" s="26">
        <v>150</v>
      </c>
      <c r="I484" s="26">
        <v>2470</v>
      </c>
    </row>
    <row r="485" spans="1:9" x14ac:dyDescent="0.25">
      <c r="A485" t="s">
        <v>612</v>
      </c>
      <c r="B485"/>
      <c r="C485"/>
      <c r="D485" s="26">
        <v>4830</v>
      </c>
      <c r="E485" s="26">
        <v>7770</v>
      </c>
      <c r="F485" s="26">
        <v>59640</v>
      </c>
      <c r="G485" s="26">
        <v>25200</v>
      </c>
      <c r="H485" s="26">
        <v>6300</v>
      </c>
      <c r="I485" s="26">
        <v>103740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Pedro Tini - Fwlog Brazil</cp:lastModifiedBy>
  <dcterms:created xsi:type="dcterms:W3CDTF">2024-08-27T14:02:43Z</dcterms:created>
  <dcterms:modified xsi:type="dcterms:W3CDTF">2026-07-01T17:47:16Z</dcterms:modified>
</cp:coreProperties>
</file>