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TRANSHIPPING\COSCO\GREEN ITAPOA - V.06\VITÓRIA\"/>
    </mc:Choice>
  </mc:AlternateContent>
  <xr:revisionPtr revIDLastSave="0" documentId="13_ncr:1_{1381DB5A-9D01-4221-B424-0097544BF1E1}" xr6:coauthVersionLast="47" xr6:coauthVersionMax="47" xr10:uidLastSave="{00000000-0000-0000-0000-000000000000}"/>
  <workbookProtection workbookAlgorithmName="SHA-512" workbookHashValue="/Dg0zy0/bCtOVo7pVn1JEIJKQXQ0ug9abnel+GQ36D/6Cpn+pdjdnmqNtYB0pHpIT9G7Jl/CiFjIkgugH8PVAg==" workbookSaltValue="gJMdKvYJO5vdjFbb54McnQ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<sst xmlns="http://schemas.openxmlformats.org/spreadsheetml/2006/main" count="339" uniqueCount="197">
  <si>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</si>
  <si>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</si>
  <si>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</si>
  <si>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</si>
  <si>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</si>
  <si>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</si>
  <si>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</si>
  <si>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</si>
  <si>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</si>
  <si>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</si>
  <si>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</si>
  <si>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</si>
  <si>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</si>
  <si>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</si>
  <si>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</si>
  <si>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</si>
  <si>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</si>
  <si>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</si>
  <si>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</si>
  <si>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</si>
  <si>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</si>
  <si>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</si>
  <si>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</si>
  <si>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</si>
  <si>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</si>
  <si>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</si>
  <si>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</si>
  <si>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</si>
  <si>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</si>
  <si>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</si>
  <si>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</si>
  <si>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</si>
  <si>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</si>
  <si>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</si>
  <si>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NANSHA</t>
  </si>
  <si>
    <t>TAICANG</t>
  </si>
  <si>
    <t>VITÓRIA</t>
  </si>
  <si>
    <t>ETA VIX</t>
  </si>
  <si>
    <t>QINGDAO</t>
  </si>
  <si>
    <t>Taxas Locais</t>
  </si>
  <si>
    <t>* Cargas OOG possuem adicional de 100% na taxa de THD, totalizando R$ 2.840.</t>
  </si>
  <si>
    <t>* Cargas IMO possuem adicional de 50% na taxa de THD, totalizando R$ 2.130.</t>
  </si>
  <si>
    <t>GREEN ITAPOA  V.06</t>
  </si>
  <si>
    <t>CSC45350600P00</t>
  </si>
  <si>
    <t>122605156382101 </t>
  </si>
  <si>
    <t>-</t>
  </si>
  <si>
    <t>CSC45350600100</t>
  </si>
  <si>
    <t>122605156366246 </t>
  </si>
  <si>
    <t>CSC45350600200</t>
  </si>
  <si>
    <t>122605156366327 </t>
  </si>
  <si>
    <t>CSC45350600201</t>
  </si>
  <si>
    <t>122605156366408 </t>
  </si>
  <si>
    <t>CSC45350600202</t>
  </si>
  <si>
    <t>122605156366599 </t>
  </si>
  <si>
    <t>CSC45350600203</t>
  </si>
  <si>
    <t>122605156366670 </t>
  </si>
  <si>
    <t>CSC45350600204</t>
  </si>
  <si>
    <t>122605156366750 </t>
  </si>
  <si>
    <t>CSC45350600300</t>
  </si>
  <si>
    <t>122605156366831 </t>
  </si>
  <si>
    <t>CSC45350600G00</t>
  </si>
  <si>
    <t>122605155722782 </t>
  </si>
  <si>
    <t>CSC45350600H00</t>
  </si>
  <si>
    <t>122605155722863 </t>
  </si>
  <si>
    <t>CSC45350600M00</t>
  </si>
  <si>
    <t>122605156029320 </t>
  </si>
  <si>
    <t>SHANGHAI</t>
  </si>
  <si>
    <t>CSC45350600Q00</t>
  </si>
  <si>
    <t>122605156382284 </t>
  </si>
  <si>
    <t>CSC45350600R00</t>
  </si>
  <si>
    <t>122605156382365 </t>
  </si>
  <si>
    <t>CSC45350600T00</t>
  </si>
  <si>
    <t>122605156382446 </t>
  </si>
  <si>
    <t>CSC45350600Y00</t>
  </si>
  <si>
    <t>122605156029401 </t>
  </si>
  <si>
    <t>CSC45350600Z00</t>
  </si>
  <si>
    <t>122605156029592 </t>
  </si>
  <si>
    <t>CSC45350601300</t>
  </si>
  <si>
    <t>122605156030507 </t>
  </si>
  <si>
    <t>CSC45350601D00</t>
  </si>
  <si>
    <t>122605156029673 </t>
  </si>
  <si>
    <t>CSC45350601K00</t>
  </si>
  <si>
    <t>122605156029754 </t>
  </si>
  <si>
    <t>CSC45350601Y00</t>
  </si>
  <si>
    <t>122605156029835 </t>
  </si>
  <si>
    <t>CSC45350602000</t>
  </si>
  <si>
    <t>122605156030680 </t>
  </si>
  <si>
    <t>CSC45350602E00</t>
  </si>
  <si>
    <t>122605156382527 </t>
  </si>
  <si>
    <t>CSC45350602F00</t>
  </si>
  <si>
    <t>122605156382608 </t>
  </si>
  <si>
    <t>CSC45350602L00</t>
  </si>
  <si>
    <t>122605156029916 </t>
  </si>
  <si>
    <t>CSC45350602M00</t>
  </si>
  <si>
    <t>122605156030094 </t>
  </si>
  <si>
    <t>CSC45350602Y00</t>
  </si>
  <si>
    <t>122605156382799 </t>
  </si>
  <si>
    <t>CSC45350602Z00</t>
  </si>
  <si>
    <t>122605156382870 </t>
  </si>
  <si>
    <t>CSC45350603000</t>
  </si>
  <si>
    <t>122605156385623 </t>
  </si>
  <si>
    <t>CSC45350603100</t>
  </si>
  <si>
    <t>122605156385704 </t>
  </si>
  <si>
    <t>CSC45350603200</t>
  </si>
  <si>
    <t>122605156385895 </t>
  </si>
  <si>
    <t>CSC45350603300</t>
  </si>
  <si>
    <t>122605156385976 </t>
  </si>
  <si>
    <t>CSC45350603400</t>
  </si>
  <si>
    <t>122605156386000 </t>
  </si>
  <si>
    <t>CSC45350603500</t>
  </si>
  <si>
    <t>122605156386190 </t>
  </si>
  <si>
    <t>CSC45350603600</t>
  </si>
  <si>
    <t>122605156386271 </t>
  </si>
  <si>
    <t>CSC45350603700</t>
  </si>
  <si>
    <t>122605156386352 </t>
  </si>
  <si>
    <t>CSC45350603800</t>
  </si>
  <si>
    <t>122605156386433 </t>
  </si>
  <si>
    <t>CSC45350603900</t>
  </si>
  <si>
    <t>122605156386514 </t>
  </si>
  <si>
    <t>CSC45350603A00</t>
  </si>
  <si>
    <t>122605156382950 </t>
  </si>
  <si>
    <t>CSC45350603B00</t>
  </si>
  <si>
    <t>122605156383094 </t>
  </si>
  <si>
    <t>CSC45350603C00</t>
  </si>
  <si>
    <t>122605156383175 </t>
  </si>
  <si>
    <t>CSC45350603D00</t>
  </si>
  <si>
    <t>122605156383256 </t>
  </si>
  <si>
    <t>CSC45350603E00</t>
  </si>
  <si>
    <t>122605156383337 </t>
  </si>
  <si>
    <t>CSC45350603F00</t>
  </si>
  <si>
    <t>122605156383418 </t>
  </si>
  <si>
    <t>CSC45350603G00</t>
  </si>
  <si>
    <t>122605156383507 </t>
  </si>
  <si>
    <t>CSC45350603J00</t>
  </si>
  <si>
    <t>122605156383680 </t>
  </si>
  <si>
    <t>CSC45350603K00</t>
  </si>
  <si>
    <t>122605156383760 </t>
  </si>
  <si>
    <t>CSC45350603W00</t>
  </si>
  <si>
    <t>122605156030175 </t>
  </si>
  <si>
    <t>CSC45350604100</t>
  </si>
  <si>
    <t>122605156386603 </t>
  </si>
  <si>
    <t>CSC45350604300</t>
  </si>
  <si>
    <t>122605156030760 </t>
  </si>
  <si>
    <t>CSC45350604700</t>
  </si>
  <si>
    <t>122605156386786 </t>
  </si>
  <si>
    <t>CSC45350604900</t>
  </si>
  <si>
    <t>122605156366912 </t>
  </si>
  <si>
    <t>CSC45350604G00</t>
  </si>
  <si>
    <t>122605156030256 </t>
  </si>
  <si>
    <t>CSC45350604H00</t>
  </si>
  <si>
    <t>122605156383841 </t>
  </si>
  <si>
    <t>CSC45350604L00</t>
  </si>
  <si>
    <t>122605156030337 </t>
  </si>
  <si>
    <t>CSC45350604M00</t>
  </si>
  <si>
    <t>122605156383922 </t>
  </si>
  <si>
    <t>CSC45350604P00</t>
  </si>
  <si>
    <t>122605156384066 </t>
  </si>
  <si>
    <t>CSC45350604Q00</t>
  </si>
  <si>
    <t>122605156384147 </t>
  </si>
  <si>
    <t>CSC45350604S00</t>
  </si>
  <si>
    <t>122605156384228 </t>
  </si>
  <si>
    <t>CSC45350604U00</t>
  </si>
  <si>
    <t>122605156384309 </t>
  </si>
  <si>
    <t>CSC45350604V00</t>
  </si>
  <si>
    <t>122605156384490 </t>
  </si>
  <si>
    <t>CSC45350604X00</t>
  </si>
  <si>
    <t>122605156386948 </t>
  </si>
  <si>
    <t>CSC45350604X01</t>
  </si>
  <si>
    <t>122605156387081 </t>
  </si>
  <si>
    <t>CSC45350604X02</t>
  </si>
  <si>
    <t>122605156387162 </t>
  </si>
  <si>
    <t>CSC45350604Z00</t>
  </si>
  <si>
    <t>122605156030418 </t>
  </si>
  <si>
    <t>CSC45350605100</t>
  </si>
  <si>
    <t>122605156386867 </t>
  </si>
  <si>
    <t>CSC45350605A00</t>
  </si>
  <si>
    <t>122605156384570 </t>
  </si>
  <si>
    <t>CSC45350605B00</t>
  </si>
  <si>
    <t>122605156384651 </t>
  </si>
  <si>
    <t>CSC45350605C00</t>
  </si>
  <si>
    <t>122605156384732 </t>
  </si>
  <si>
    <t>CSC45350605D00</t>
  </si>
  <si>
    <t>122605156384813 </t>
  </si>
  <si>
    <t>CSC45350605E00</t>
  </si>
  <si>
    <t>122605156384902 </t>
  </si>
  <si>
    <t>CSC45350605F00</t>
  </si>
  <si>
    <t>122605156385038 </t>
  </si>
  <si>
    <t>CSC45350605G00</t>
  </si>
  <si>
    <t>122605156385119 </t>
  </si>
  <si>
    <t>CSC45350605H00</t>
  </si>
  <si>
    <t>122605156385208 </t>
  </si>
  <si>
    <t>CSC45350605J00</t>
  </si>
  <si>
    <t>122605156385380 </t>
  </si>
  <si>
    <t>CSC45350605L00</t>
  </si>
  <si>
    <t>122605156385461 </t>
  </si>
  <si>
    <t>CSC45350605T00</t>
  </si>
  <si>
    <t>122605156385542 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</si>
</sst>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8" xfId="0" applyBorder="1" applyProtection="1"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8" xfId="0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109"/>
  <sheetViews>
    <sheetView showGridLines="0" tabSelected="1" zoomScaleNormal="100" workbookViewId="0">
      <selection activeCell="B18" sqref="B18"/>
    </sheetView>
  </sheetViews>
  <sheetFormatPr defaultRowHeight="15" x14ac:dyDescent="0.25"/>
  <cols>
    <col min="1" max="1" width="6.7109375" customWidth="1"/>
    <col min="2" max="2" width="16.28515625" style="8" bestFit="1" customWidth="1"/>
    <col min="3" max="3" width="18.85546875" style="7" bestFit="1" customWidth="1"/>
    <col min="4" max="4" width="12.5703125" style="7" customWidth="1"/>
    <col min="5" max="5" width="11.5703125" style="7" customWidth="1"/>
    <col min="6" max="6" width="12.5703125" style="7" bestFit="1" customWidth="1"/>
    <col min="7" max="7" width="13.140625" style="7" customWidth="1"/>
    <col min="8" max="8" width="9.28515625" style="7" customWidth="1"/>
    <col min="9" max="9" width="14" style="7" bestFit="1" customWidth="1"/>
    <col min="10" max="10" width="14.5703125" style="7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5" t="s">
        <v>0</v>
      </c>
      <c r="C9" s="11" t="s">
        <v>42</v>
      </c>
      <c r="D9" s="11"/>
      <c r="E9" s="11"/>
      <c r="F9" s="11"/>
      <c r="G9" s="11"/>
      <c r="H9" s="11"/>
    </row>
    <row r="10" spans="2:36" x14ac:dyDescent="0.25">
      <c r="B10" s="16" t="s">
        <v>37</v>
      </c>
      <c r="C10" s="3">
        <v>46173</v>
      </c>
      <c r="D10" s="6"/>
      <c r="E10" s="6"/>
      <c r="F10" s="6"/>
      <c r="G10" s="6"/>
      <c r="H10" s="6"/>
      <c r="I10" s="6"/>
    </row>
    <row r="11" spans="2:36" ht="15.75" thickBot="1" x14ac:dyDescent="0.3"/>
    <row r="12" spans="2:36" x14ac:dyDescent="0.25">
      <c r="B12" s="31" t="s">
        <v>1</v>
      </c>
      <c r="C12" s="4" t="s">
        <v>12</v>
      </c>
      <c r="D12" s="4" t="s">
        <v>2</v>
      </c>
      <c r="E12" s="4" t="s">
        <v>13</v>
      </c>
      <c r="F12" s="4" t="s">
        <v>15</v>
      </c>
      <c r="G12" s="4" t="s">
        <v>14</v>
      </c>
      <c r="H12" s="4" t="s">
        <v>16</v>
      </c>
      <c r="I12" s="4" t="s">
        <v>17</v>
      </c>
      <c r="J12" s="4" t="s">
        <v>11</v>
      </c>
      <c r="L12" s="40" t="s">
        <v>3</v>
      </c>
      <c r="M12" s="41"/>
      <c r="N12" s="42"/>
    </row>
    <row r="13" spans="2:36" ht="15.75" customHeight="1" x14ac:dyDescent="0.25">
      <c r="B13" s="45"/>
      <c r="C13" s="9" t="str">
        <f>IFERROR(VLOOKUP(B13,Planilha4!$A$200:$J$555,2,0)," ")</f>
        <v xml:space="preserve"> </v>
      </c>
      <c r="D13" s="9" t="str">
        <f>IFERROR(VLOOKUP(B13,Planilha4!$A$200:$J$555,3,0)," ")</f>
        <v xml:space="preserve"> </v>
      </c>
      <c r="E13" s="10" t="str">
        <f>IFERROR(VLOOKUP(B13,Planilha4!$A$200:$J$555,4,0)," ")</f>
        <v xml:space="preserve"> </v>
      </c>
      <c r="F13" s="10" t="str">
        <f>IFERROR(VLOOKUP(B13,Planilha4!$A$200:$J$555,5,0)," ")</f>
        <v xml:space="preserve"> </v>
      </c>
      <c r="G13" s="10" t="str">
        <f>IFERROR(VLOOKUP(B13,Planilha4!$A$200:$J$555,6,0)," ")</f>
        <v xml:space="preserve"> </v>
      </c>
      <c r="H13" s="10" t="str">
        <f>IFERROR(VLOOKUP(B13,Planilha4!$A$200:$J$555,7,0)," ")</f>
        <v xml:space="preserve"> </v>
      </c>
      <c r="I13" s="10" t="str">
        <f>IFERROR(VLOOKUP(B13,Planilha4!$A$200:$J$555,8,0)," ")</f>
        <v xml:space="preserve"> </v>
      </c>
      <c r="J13" s="10" t="str">
        <f>IFERROR(VLOOKUP(B13,Planilha4!$A$200:$J$555,9,0)," ")</f>
        <v xml:space="preserve"> </v>
      </c>
      <c r="L13" s="1" t="s">
        <v>4</v>
      </c>
      <c r="N13" s="21"/>
      <c r="AJ13" t="str">
        <f>LEFT(B13,14)</f>
        <v/>
      </c>
    </row>
    <row r="14" spans="2:36" ht="15.75" customHeight="1" x14ac:dyDescent="0.25">
      <c r="B14" s="45"/>
      <c r="C14" s="9" t="str">
        <f>IFERROR(VLOOKUP(B14,Planilha4!$A$200:$J$555,2,0)," ")</f>
        <v xml:space="preserve"> </v>
      </c>
      <c r="D14" s="9" t="str">
        <f>IFERROR(VLOOKUP(B14,Planilha4!$A$200:$J$555,3,0)," ")</f>
        <v xml:space="preserve"> </v>
      </c>
      <c r="E14" s="10" t="str">
        <f>IFERROR(VLOOKUP(B14,Planilha4!$A$200:$J$555,4,0)," ")</f>
        <v xml:space="preserve"> </v>
      </c>
      <c r="F14" s="10" t="str">
        <f>IFERROR(VLOOKUP(B14,Planilha4!$A$200:$J$555,5,0)," ")</f>
        <v xml:space="preserve"> </v>
      </c>
      <c r="G14" s="10" t="str">
        <f>IFERROR(VLOOKUP(B14,Planilha4!$A$200:$J$555,6,0)," ")</f>
        <v xml:space="preserve"> </v>
      </c>
      <c r="H14" s="10" t="str">
        <f>IFERROR(VLOOKUP(B14,Planilha4!$A$200:$J$555,7,0)," ")</f>
        <v xml:space="preserve"> </v>
      </c>
      <c r="I14" s="10" t="str">
        <f>IFERROR(VLOOKUP(B14,Planilha4!$A$200:$J$555,8,0)," ")</f>
        <v xml:space="preserve"> </v>
      </c>
      <c r="J14" s="10" t="str">
        <f>IFERROR(VLOOKUP(B14,Planilha4!$A$200:$J$555,9,0)," ")</f>
        <v xml:space="preserve"> </v>
      </c>
      <c r="L14" s="2" t="s">
        <v>5</v>
      </c>
      <c r="M14" s="18"/>
      <c r="N14" s="21"/>
      <c r="AJ14" t="str">
        <f t="shared" ref="AJ14:AJ37" si="0">LEFT(B14,14)</f>
        <v/>
      </c>
    </row>
    <row r="15" spans="2:36" ht="15.75" customHeight="1" x14ac:dyDescent="0.25">
      <c r="B15" s="45"/>
      <c r="C15" s="9" t="str">
        <f>IFERROR(VLOOKUP(B15,Planilha4!$A$200:$J$555,2,0)," ")</f>
        <v xml:space="preserve"> </v>
      </c>
      <c r="D15" s="9" t="str">
        <f>IFERROR(VLOOKUP(B15,Planilha4!$A$200:$J$555,3,0)," ")</f>
        <v xml:space="preserve"> </v>
      </c>
      <c r="E15" s="10" t="str">
        <f>IFERROR(VLOOKUP(B15,Planilha4!$A$200:$J$555,4,0)," ")</f>
        <v xml:space="preserve"> </v>
      </c>
      <c r="F15" s="10" t="str">
        <f>IFERROR(VLOOKUP(B15,Planilha4!$A$200:$J$555,5,0)," ")</f>
        <v xml:space="preserve"> </v>
      </c>
      <c r="G15" s="10" t="str">
        <f>IFERROR(VLOOKUP(B15,Planilha4!$A$200:$J$555,6,0)," ")</f>
        <v xml:space="preserve"> </v>
      </c>
      <c r="H15" s="10" t="str">
        <f>IFERROR(VLOOKUP(B15,Planilha4!$A$200:$J$555,7,0)," ")</f>
        <v xml:space="preserve"> </v>
      </c>
      <c r="I15" s="10" t="str">
        <f>IFERROR(VLOOKUP(B15,Planilha4!$A$200:$J$555,8,0)," ")</f>
        <v xml:space="preserve"> </v>
      </c>
      <c r="J15" s="10" t="str">
        <f>IFERROR(VLOOKUP(B15,Planilha4!$A$200:$J$555,9,0)," ")</f>
        <v xml:space="preserve"> </v>
      </c>
      <c r="L15" s="2" t="s">
        <v>6</v>
      </c>
      <c r="M15" s="18"/>
      <c r="N15" s="21"/>
      <c r="AJ15" t="str">
        <f t="shared" si="0"/>
        <v/>
      </c>
    </row>
    <row r="16" spans="2:36" ht="15.75" customHeight="1" x14ac:dyDescent="0.25">
      <c r="B16" s="45"/>
      <c r="C16" s="9" t="str">
        <f>IFERROR(VLOOKUP(B16,Planilha4!$A$200:$J$555,2,0)," ")</f>
        <v xml:space="preserve"> </v>
      </c>
      <c r="D16" s="9" t="str">
        <f>IFERROR(VLOOKUP(B16,Planilha4!$A$200:$J$555,3,0)," ")</f>
        <v xml:space="preserve"> </v>
      </c>
      <c r="E16" s="10" t="str">
        <f>IFERROR(VLOOKUP(B16,Planilha4!$A$200:$J$555,4,0)," ")</f>
        <v xml:space="preserve"> </v>
      </c>
      <c r="F16" s="10" t="str">
        <f>IFERROR(VLOOKUP(B16,Planilha4!$A$200:$J$555,5,0)," ")</f>
        <v xml:space="preserve"> </v>
      </c>
      <c r="G16" s="10" t="str">
        <f>IFERROR(VLOOKUP(B16,Planilha4!$A$200:$J$555,6,0)," ")</f>
        <v xml:space="preserve"> </v>
      </c>
      <c r="H16" s="10" t="str">
        <f>IFERROR(VLOOKUP(B16,Planilha4!$A$200:$J$555,7,0)," ")</f>
        <v xml:space="preserve"> </v>
      </c>
      <c r="I16" s="10" t="str">
        <f>IFERROR(VLOOKUP(B16,Planilha4!$A$200:$J$555,8,0)," ")</f>
        <v xml:space="preserve"> </v>
      </c>
      <c r="J16" s="10" t="str">
        <f>IFERROR(VLOOKUP(B16,Planilha4!$A$200:$J$555,9,0)," ")</f>
        <v xml:space="preserve"> </v>
      </c>
      <c r="L16" s="2" t="s">
        <v>7</v>
      </c>
      <c r="M16" s="19"/>
      <c r="N16" s="21"/>
      <c r="AJ16" t="str">
        <f t="shared" si="0"/>
        <v/>
      </c>
    </row>
    <row r="17" spans="2:36" ht="15.75" customHeight="1" x14ac:dyDescent="0.25">
      <c r="B17" s="45"/>
      <c r="C17" s="9" t="str">
        <f>IFERROR(VLOOKUP(B17,Planilha4!$A$200:$J$555,2,0)," ")</f>
        <v xml:space="preserve"> </v>
      </c>
      <c r="D17" s="9" t="str">
        <f>IFERROR(VLOOKUP(B17,Planilha4!$A$200:$J$555,3,0)," ")</f>
        <v xml:space="preserve"> </v>
      </c>
      <c r="E17" s="10" t="str">
        <f>IFERROR(VLOOKUP(B17,Planilha4!$A$200:$J$555,4,0)," ")</f>
        <v xml:space="preserve"> </v>
      </c>
      <c r="F17" s="10" t="str">
        <f>IFERROR(VLOOKUP(B17,Planilha4!$A$200:$J$555,5,0)," ")</f>
        <v xml:space="preserve"> </v>
      </c>
      <c r="G17" s="10" t="str">
        <f>IFERROR(VLOOKUP(B17,Planilha4!$A$200:$J$555,6,0)," ")</f>
        <v xml:space="preserve"> </v>
      </c>
      <c r="H17" s="10" t="str">
        <f>IFERROR(VLOOKUP(B17,Planilha4!$A$200:$J$555,7,0)," ")</f>
        <v xml:space="preserve"> </v>
      </c>
      <c r="I17" s="10" t="str">
        <f>IFERROR(VLOOKUP(B17,Planilha4!$A$200:$J$555,8,0)," ")</f>
        <v xml:space="preserve"> </v>
      </c>
      <c r="J17" s="10" t="str">
        <f>IFERROR(VLOOKUP(B17,Planilha4!$A$200:$J$555,9,0)," ")</f>
        <v xml:space="preserve"> </v>
      </c>
      <c r="L17" s="2" t="s">
        <v>8</v>
      </c>
      <c r="M17" s="18"/>
      <c r="N17" s="21"/>
      <c r="AJ17" t="str">
        <f t="shared" si="0"/>
        <v/>
      </c>
    </row>
    <row r="18" spans="2:36" ht="15.75" customHeight="1" x14ac:dyDescent="0.25">
      <c r="B18" s="45"/>
      <c r="C18" s="9" t="str">
        <f>IFERROR(VLOOKUP(B18,Planilha4!$A$200:$J$555,2,0)," ")</f>
        <v xml:space="preserve"> </v>
      </c>
      <c r="D18" s="9" t="str">
        <f>IFERROR(VLOOKUP(B18,Planilha4!$A$200:$J$555,3,0)," ")</f>
        <v xml:space="preserve"> </v>
      </c>
      <c r="E18" s="10" t="str">
        <f>IFERROR(VLOOKUP(B18,Planilha4!$A$200:$J$555,4,0)," ")</f>
        <v xml:space="preserve"> </v>
      </c>
      <c r="F18" s="10" t="str">
        <f>IFERROR(VLOOKUP(B18,Planilha4!$A$200:$J$555,5,0)," ")</f>
        <v xml:space="preserve"> </v>
      </c>
      <c r="G18" s="10" t="str">
        <f>IFERROR(VLOOKUP(B18,Planilha4!$A$200:$J$555,6,0)," ")</f>
        <v xml:space="preserve"> </v>
      </c>
      <c r="H18" s="10" t="str">
        <f>IFERROR(VLOOKUP(B18,Planilha4!$A$200:$J$555,7,0)," ")</f>
        <v xml:space="preserve"> </v>
      </c>
      <c r="I18" s="10" t="str">
        <f>IFERROR(VLOOKUP(B18,Planilha4!$A$200:$J$555,8,0)," ")</f>
        <v xml:space="preserve"> </v>
      </c>
      <c r="J18" s="10" t="str">
        <f>IFERROR(VLOOKUP(B18,Planilha4!$A$200:$J$555,9,0)," ")</f>
        <v xml:space="preserve"> </v>
      </c>
      <c r="L18" s="2" t="s">
        <v>9</v>
      </c>
      <c r="M18" s="20"/>
      <c r="N18" s="21"/>
      <c r="AJ18" t="str">
        <f t="shared" si="0"/>
        <v/>
      </c>
    </row>
    <row r="19" spans="2:36" ht="15.75" customHeight="1" thickBot="1" x14ac:dyDescent="0.3">
      <c r="B19" s="45"/>
      <c r="C19" s="9" t="str">
        <f>IFERROR(VLOOKUP(B19,Planilha4!$A$200:$J$555,2,0)," ")</f>
        <v xml:space="preserve"> </v>
      </c>
      <c r="D19" s="9" t="str">
        <f>IFERROR(VLOOKUP(B19,Planilha4!$A$200:$J$555,3,0)," ")</f>
        <v xml:space="preserve"> </v>
      </c>
      <c r="E19" s="10" t="str">
        <f>IFERROR(VLOOKUP(B19,Planilha4!$A$200:$J$555,4,0)," ")</f>
        <v xml:space="preserve"> </v>
      </c>
      <c r="F19" s="10" t="str">
        <f>IFERROR(VLOOKUP(B19,Planilha4!$A$200:$J$555,5,0)," ")</f>
        <v xml:space="preserve"> </v>
      </c>
      <c r="G19" s="10" t="str">
        <f>IFERROR(VLOOKUP(B19,Planilha4!$A$200:$J$555,6,0)," ")</f>
        <v xml:space="preserve"> </v>
      </c>
      <c r="H19" s="10" t="str">
        <f>IFERROR(VLOOKUP(B19,Planilha4!$A$200:$J$555,7,0)," ")</f>
        <v xml:space="preserve"> </v>
      </c>
      <c r="I19" s="10" t="str">
        <f>IFERROR(VLOOKUP(B19,Planilha4!$A$200:$J$555,8,0)," ")</f>
        <v xml:space="preserve"> </v>
      </c>
      <c r="J19" s="10" t="str">
        <f>IFERROR(VLOOKUP(B19,Planilha4!$A$200:$J$555,9,0)," ")</f>
        <v xml:space="preserve"> </v>
      </c>
      <c r="L19" s="17"/>
      <c r="M19" s="23" t="s">
        <v>10</v>
      </c>
      <c r="N19" s="22">
        <f>SUM(J13:J150)</f>
        <v>0</v>
      </c>
      <c r="AJ19" t="str">
        <f t="shared" si="0"/>
        <v/>
      </c>
    </row>
    <row r="20" spans="2:36" ht="15.75" customHeight="1" thickBot="1" x14ac:dyDescent="0.3">
      <c r="B20" s="45"/>
      <c r="C20" s="9" t="str">
        <f>IFERROR(VLOOKUP(B20,Planilha4!$A$200:$J$555,2,0)," ")</f>
        <v xml:space="preserve"> </v>
      </c>
      <c r="D20" s="9" t="str">
        <f>IFERROR(VLOOKUP(B20,Planilha4!$A$200:$J$555,3,0)," ")</f>
        <v xml:space="preserve"> </v>
      </c>
      <c r="E20" s="10" t="str">
        <f>IFERROR(VLOOKUP(B20,Planilha4!$A$200:$J$555,4,0)," ")</f>
        <v xml:space="preserve"> </v>
      </c>
      <c r="F20" s="10" t="str">
        <f>IFERROR(VLOOKUP(B20,Planilha4!$A$200:$J$555,5,0)," ")</f>
        <v xml:space="preserve"> </v>
      </c>
      <c r="G20" s="10" t="str">
        <f>IFERROR(VLOOKUP(B20,Planilha4!$A$200:$J$555,6,0)," ")</f>
        <v xml:space="preserve"> </v>
      </c>
      <c r="H20" s="10" t="str">
        <f>IFERROR(VLOOKUP(B20,Planilha4!$A$200:$J$555,7,0)," ")</f>
        <v xml:space="preserve"> </v>
      </c>
      <c r="I20" s="10" t="str">
        <f>IFERROR(VLOOKUP(B20,Planilha4!$A$200:$J$555,8,0)," ")</f>
        <v xml:space="preserve"> </v>
      </c>
      <c r="J20" s="10" t="str">
        <f>IFERROR(VLOOKUP(B20,Planilha4!$A$200:$J$555,9,0)," ")</f>
        <v xml:space="preserve"> </v>
      </c>
      <c r="AJ20" t="str">
        <f t="shared" si="0"/>
        <v/>
      </c>
    </row>
    <row r="21" spans="2:36" ht="15.75" customHeight="1" thickBot="1" x14ac:dyDescent="0.3">
      <c r="B21" s="45"/>
      <c r="C21" s="9" t="str">
        <f>IFERROR(VLOOKUP(B21,Planilha4!$A$200:$J$555,2,0)," ")</f>
        <v xml:space="preserve"> </v>
      </c>
      <c r="D21" s="9" t="str">
        <f>IFERROR(VLOOKUP(B21,Planilha4!$A$200:$J$555,3,0)," ")</f>
        <v xml:space="preserve"> </v>
      </c>
      <c r="E21" s="10" t="str">
        <f>IFERROR(VLOOKUP(B21,Planilha4!$A$200:$J$555,4,0)," ")</f>
        <v xml:space="preserve"> </v>
      </c>
      <c r="F21" s="10" t="str">
        <f>IFERROR(VLOOKUP(B21,Planilha4!$A$200:$J$555,5,0)," ")</f>
        <v xml:space="preserve"> </v>
      </c>
      <c r="G21" s="10" t="str">
        <f>IFERROR(VLOOKUP(B21,Planilha4!$A$200:$J$555,6,0)," ")</f>
        <v xml:space="preserve"> </v>
      </c>
      <c r="H21" s="10" t="str">
        <f>IFERROR(VLOOKUP(B21,Planilha4!$A$200:$J$555,7,0)," ")</f>
        <v xml:space="preserve"> </v>
      </c>
      <c r="I21" s="10" t="str">
        <f>IFERROR(VLOOKUP(B21,Planilha4!$A$200:$J$555,8,0)," ")</f>
        <v xml:space="preserve"> </v>
      </c>
      <c r="J21" s="10" t="str">
        <f>IFERROR(VLOOKUP(B21,Planilha4!$A$200:$J$555,9,0)," ")</f>
        <v xml:space="preserve"> </v>
      </c>
      <c r="L21" s="37" t="s">
        <v>36</v>
      </c>
      <c r="M21" s="38"/>
      <c r="N21" s="39"/>
      <c r="AJ21" t="str">
        <f t="shared" si="0"/>
        <v/>
      </c>
    </row>
    <row r="22" spans="2:36" ht="15.75" customHeight="1" thickBot="1" x14ac:dyDescent="0.3">
      <c r="B22" s="45"/>
      <c r="C22" s="9" t="str">
        <f>IFERROR(VLOOKUP(B22,Planilha4!$A$200:$J$555,2,0)," ")</f>
        <v xml:space="preserve"> </v>
      </c>
      <c r="D22" s="9" t="str">
        <f>IFERROR(VLOOKUP(B22,Planilha4!$A$200:$J$555,3,0)," ")</f>
        <v xml:space="preserve"> </v>
      </c>
      <c r="E22" s="10" t="str">
        <f>IFERROR(VLOOKUP(B22,Planilha4!$A$200:$J$555,4,0)," ")</f>
        <v xml:space="preserve"> </v>
      </c>
      <c r="F22" s="10" t="str">
        <f>IFERROR(VLOOKUP(B22,Planilha4!$A$200:$J$555,5,0)," ")</f>
        <v xml:space="preserve"> </v>
      </c>
      <c r="G22" s="10" t="str">
        <f>IFERROR(VLOOKUP(B22,Planilha4!$A$200:$J$555,6,0)," ")</f>
        <v xml:space="preserve"> </v>
      </c>
      <c r="H22" s="10" t="str">
        <f>IFERROR(VLOOKUP(B22,Planilha4!$A$200:$J$555,7,0)," ")</f>
        <v xml:space="preserve"> </v>
      </c>
      <c r="I22" s="10" t="str">
        <f>IFERROR(VLOOKUP(B22,Planilha4!$A$200:$J$555,8,0)," ")</f>
        <v xml:space="preserve"> </v>
      </c>
      <c r="J22" s="10" t="str">
        <f>IFERROR(VLOOKUP(B22,Planilha4!$A$200:$J$555,9,0)," ")</f>
        <v xml:space="preserve"> </v>
      </c>
      <c r="L22" s="24" t="s">
        <v>22</v>
      </c>
      <c r="M22" s="25" t="s">
        <v>23</v>
      </c>
      <c r="N22" s="25" t="s">
        <v>24</v>
      </c>
      <c r="AJ22" t="str">
        <f t="shared" si="0"/>
        <v/>
      </c>
    </row>
    <row r="23" spans="2:36" ht="15.75" customHeight="1" thickBot="1" x14ac:dyDescent="0.3">
      <c r="B23" s="45"/>
      <c r="C23" s="9" t="str">
        <f>IFERROR(VLOOKUP(B23,Planilha4!$A$200:$J$555,2,0)," ")</f>
        <v xml:space="preserve"> </v>
      </c>
      <c r="D23" s="9" t="str">
        <f>IFERROR(VLOOKUP(B23,Planilha4!$A$200:$J$555,3,0)," ")</f>
        <v xml:space="preserve"> </v>
      </c>
      <c r="E23" s="10" t="str">
        <f>IFERROR(VLOOKUP(B23,Planilha4!$A$200:$J$555,4,0)," ")</f>
        <v xml:space="preserve"> </v>
      </c>
      <c r="F23" s="10" t="str">
        <f>IFERROR(VLOOKUP(B23,Planilha4!$A$200:$J$555,5,0)," ")</f>
        <v xml:space="preserve"> </v>
      </c>
      <c r="G23" s="10" t="str">
        <f>IFERROR(VLOOKUP(B23,Planilha4!$A$200:$J$555,6,0)," ")</f>
        <v xml:space="preserve"> </v>
      </c>
      <c r="H23" s="10" t="str">
        <f>IFERROR(VLOOKUP(B23,Planilha4!$A$200:$J$555,7,0)," ")</f>
        <v xml:space="preserve"> </v>
      </c>
      <c r="I23" s="10" t="str">
        <f>IFERROR(VLOOKUP(B23,Planilha4!$A$200:$J$555,8,0)," ")</f>
        <v xml:space="preserve"> </v>
      </c>
      <c r="J23" s="10" t="str">
        <f>IFERROR(VLOOKUP(B23,Planilha4!$A$200:$J$555,9,0)," ")</f>
        <v xml:space="preserve"> </v>
      </c>
      <c r="L23" s="28" t="s">
        <v>18</v>
      </c>
      <c r="M23" s="29">
        <v>1420</v>
      </c>
      <c r="N23" s="30" t="s">
        <v>19</v>
      </c>
      <c r="AJ23" t="str">
        <f t="shared" si="0"/>
        <v/>
      </c>
    </row>
    <row r="24" spans="2:36" ht="15.75" customHeight="1" thickBot="1" x14ac:dyDescent="0.3">
      <c r="B24" s="45"/>
      <c r="C24" s="9" t="str">
        <f>IFERROR(VLOOKUP(B24,Planilha4!$A$200:$J$555,2,0)," ")</f>
        <v xml:space="preserve"> </v>
      </c>
      <c r="D24" s="9" t="str">
        <f>IFERROR(VLOOKUP(B24,Planilha4!$A$200:$J$555,3,0)," ")</f>
        <v xml:space="preserve"> </v>
      </c>
      <c r="E24" s="10" t="str">
        <f>IFERROR(VLOOKUP(B24,Planilha4!$A$200:$J$555,4,0)," ")</f>
        <v xml:space="preserve"> </v>
      </c>
      <c r="F24" s="10" t="str">
        <f>IFERROR(VLOOKUP(B24,Planilha4!$A$200:$J$555,5,0)," ")</f>
        <v xml:space="preserve"> </v>
      </c>
      <c r="G24" s="10" t="str">
        <f>IFERROR(VLOOKUP(B24,Planilha4!$A$200:$J$555,6,0)," ")</f>
        <v xml:space="preserve"> </v>
      </c>
      <c r="H24" s="10" t="str">
        <f>IFERROR(VLOOKUP(B24,Planilha4!$A$200:$J$555,7,0)," ")</f>
        <v xml:space="preserve"> </v>
      </c>
      <c r="I24" s="10" t="str">
        <f>IFERROR(VLOOKUP(B24,Planilha4!$A$200:$J$555,8,0)," ")</f>
        <v xml:space="preserve"> </v>
      </c>
      <c r="J24" s="10" t="str">
        <f>IFERROR(VLOOKUP(B24,Planilha4!$A$200:$J$555,9,0)," ")</f>
        <v xml:space="preserve"> </v>
      </c>
      <c r="L24" s="28" t="s">
        <v>13</v>
      </c>
      <c r="M24" s="29">
        <v>115</v>
      </c>
      <c r="N24" s="30" t="s">
        <v>19</v>
      </c>
      <c r="AJ24" t="str">
        <f t="shared" si="0"/>
        <v/>
      </c>
    </row>
    <row r="25" spans="2:36" ht="15.75" customHeight="1" thickBot="1" x14ac:dyDescent="0.3">
      <c r="B25" s="45"/>
      <c r="C25" s="9" t="str">
        <f>IFERROR(VLOOKUP(B25,Planilha4!$A$200:$J$555,2,0)," ")</f>
        <v xml:space="preserve"> </v>
      </c>
      <c r="D25" s="9" t="str">
        <f>IFERROR(VLOOKUP(B25,Planilha4!$A$200:$J$555,3,0)," ")</f>
        <v xml:space="preserve"> </v>
      </c>
      <c r="E25" s="10" t="str">
        <f>IFERROR(VLOOKUP(B25,Planilha4!$A$200:$J$555,4,0)," ")</f>
        <v xml:space="preserve"> </v>
      </c>
      <c r="F25" s="10" t="str">
        <f>IFERROR(VLOOKUP(B25,Planilha4!$A$200:$J$555,5,0)," ")</f>
        <v xml:space="preserve"> </v>
      </c>
      <c r="G25" s="10" t="str">
        <f>IFERROR(VLOOKUP(B25,Planilha4!$A$200:$J$555,6,0)," ")</f>
        <v xml:space="preserve"> </v>
      </c>
      <c r="H25" s="10" t="str">
        <f>IFERROR(VLOOKUP(B25,Planilha4!$A$200:$J$555,7,0)," ")</f>
        <v xml:space="preserve"> </v>
      </c>
      <c r="I25" s="10" t="str">
        <f>IFERROR(VLOOKUP(B25,Planilha4!$A$200:$J$555,8,0)," ")</f>
        <v xml:space="preserve"> </v>
      </c>
      <c r="J25" s="10" t="str">
        <f>IFERROR(VLOOKUP(B25,Planilha4!$A$200:$J$555,9,0)," ")</f>
        <v xml:space="preserve"> </v>
      </c>
      <c r="L25" s="28" t="s">
        <v>20</v>
      </c>
      <c r="M25" s="29">
        <v>600</v>
      </c>
      <c r="N25" s="30" t="s">
        <v>1</v>
      </c>
      <c r="AJ25" t="str">
        <f t="shared" si="0"/>
        <v/>
      </c>
    </row>
    <row r="26" spans="2:36" ht="15.75" customHeight="1" thickBot="1" x14ac:dyDescent="0.3">
      <c r="B26" s="45"/>
      <c r="C26" s="9" t="str">
        <f>IFERROR(VLOOKUP(B26,Planilha4!$A$200:$J$555,2,0)," ")</f>
        <v xml:space="preserve"> </v>
      </c>
      <c r="D26" s="9" t="str">
        <f>IFERROR(VLOOKUP(B26,Planilha4!$A$200:$J$555,3,0)," ")</f>
        <v xml:space="preserve"> </v>
      </c>
      <c r="E26" s="10" t="str">
        <f>IFERROR(VLOOKUP(B26,Planilha4!$A$200:$J$555,4,0)," ")</f>
        <v xml:space="preserve"> </v>
      </c>
      <c r="F26" s="10" t="str">
        <f>IFERROR(VLOOKUP(B26,Planilha4!$A$200:$J$555,5,0)," ")</f>
        <v xml:space="preserve"> </v>
      </c>
      <c r="G26" s="10" t="str">
        <f>IFERROR(VLOOKUP(B26,Planilha4!$A$200:$J$555,6,0)," ")</f>
        <v xml:space="preserve"> </v>
      </c>
      <c r="H26" s="10" t="str">
        <f>IFERROR(VLOOKUP(B26,Planilha4!$A$200:$J$555,7,0)," ")</f>
        <v xml:space="preserve"> </v>
      </c>
      <c r="I26" s="10" t="str">
        <f>IFERROR(VLOOKUP(B26,Planilha4!$A$200:$J$555,8,0)," ")</f>
        <v xml:space="preserve"> </v>
      </c>
      <c r="J26" s="10" t="str">
        <f>IFERROR(VLOOKUP(B26,Planilha4!$A$200:$J$555,9,0)," ")</f>
        <v xml:space="preserve"> </v>
      </c>
      <c r="L26" s="28" t="s">
        <v>21</v>
      </c>
      <c r="M26" s="29">
        <v>185</v>
      </c>
      <c r="N26" s="30" t="s">
        <v>19</v>
      </c>
      <c r="AJ26" t="str">
        <f t="shared" si="0"/>
        <v/>
      </c>
    </row>
    <row r="27" spans="2:36" ht="15.75" customHeight="1" thickBot="1" x14ac:dyDescent="0.3">
      <c r="B27" s="45"/>
      <c r="C27" s="9" t="str">
        <f>IFERROR(VLOOKUP(B27,Planilha4!$A$200:$J$555,2,0)," ")</f>
        <v xml:space="preserve"> </v>
      </c>
      <c r="D27" s="9" t="str">
        <f>IFERROR(VLOOKUP(B27,Planilha4!$A$200:$J$555,3,0)," ")</f>
        <v xml:space="preserve"> </v>
      </c>
      <c r="E27" s="10" t="str">
        <f>IFERROR(VLOOKUP(B27,Planilha4!$A$200:$J$555,4,0)," ")</f>
        <v xml:space="preserve"> </v>
      </c>
      <c r="F27" s="10" t="str">
        <f>IFERROR(VLOOKUP(B27,Planilha4!$A$200:$J$555,5,0)," ")</f>
        <v xml:space="preserve"> </v>
      </c>
      <c r="G27" s="10" t="str">
        <f>IFERROR(VLOOKUP(B27,Planilha4!$A$200:$J$555,6,0)," ")</f>
        <v xml:space="preserve"> </v>
      </c>
      <c r="H27" s="10" t="str">
        <f>IFERROR(VLOOKUP(B27,Planilha4!$A$200:$J$555,7,0)," ")</f>
        <v xml:space="preserve"> </v>
      </c>
      <c r="I27" s="10" t="str">
        <f>IFERROR(VLOOKUP(B27,Planilha4!$A$200:$J$555,8,0)," ")</f>
        <v xml:space="preserve"> </v>
      </c>
      <c r="J27" s="10" t="str">
        <f>IFERROR(VLOOKUP(B27,Planilha4!$A$200:$J$555,9,0)," ")</f>
        <v xml:space="preserve"> </v>
      </c>
      <c r="L27" s="28" t="s">
        <v>29</v>
      </c>
      <c r="M27" s="29">
        <v>150</v>
      </c>
      <c r="N27" s="30" t="s">
        <v>19</v>
      </c>
      <c r="AJ27" t="str">
        <f t="shared" si="0"/>
        <v/>
      </c>
    </row>
    <row r="28" spans="2:36" ht="15.75" customHeight="1" thickBot="1" x14ac:dyDescent="0.3">
      <c r="B28" s="45"/>
      <c r="C28" s="9" t="str">
        <f>IFERROR(VLOOKUP(B28,Planilha4!$A$200:$J$555,2,0)," ")</f>
        <v xml:space="preserve"> </v>
      </c>
      <c r="D28" s="9" t="str">
        <f>IFERROR(VLOOKUP(B28,Planilha4!$A$200:$J$555,3,0)," ")</f>
        <v xml:space="preserve"> </v>
      </c>
      <c r="E28" s="10" t="str">
        <f>IFERROR(VLOOKUP(B28,Planilha4!$A$200:$J$555,4,0)," ")</f>
        <v xml:space="preserve"> </v>
      </c>
      <c r="F28" s="10" t="str">
        <f>IFERROR(VLOOKUP(B28,Planilha4!$A$200:$J$555,5,0)," ")</f>
        <v xml:space="preserve"> </v>
      </c>
      <c r="G28" s="10" t="str">
        <f>IFERROR(VLOOKUP(B28,Planilha4!$A$200:$J$555,6,0)," ")</f>
        <v xml:space="preserve"> </v>
      </c>
      <c r="H28" s="10" t="str">
        <f>IFERROR(VLOOKUP(B28,Planilha4!$A$200:$J$555,7,0)," ")</f>
        <v xml:space="preserve"> </v>
      </c>
      <c r="I28" s="10" t="str">
        <f>IFERROR(VLOOKUP(B28,Planilha4!$A$200:$J$555,8,0)," ")</f>
        <v xml:space="preserve"> </v>
      </c>
      <c r="J28" s="10" t="str">
        <f>IFERROR(VLOOKUP(B28,Planilha4!$A$200:$J$555,9,0)," ")</f>
        <v xml:space="preserve"> </v>
      </c>
      <c r="AJ28" t="str">
        <f t="shared" si="0"/>
        <v/>
      </c>
    </row>
    <row r="29" spans="2:36" ht="15.75" customHeight="1" thickBot="1" x14ac:dyDescent="0.3">
      <c r="B29" s="45"/>
      <c r="C29" s="9" t="str">
        <f>IFERROR(VLOOKUP(B29,Planilha4!$A$200:$J$555,2,0)," ")</f>
        <v xml:space="preserve"> </v>
      </c>
      <c r="D29" s="9" t="str">
        <f>IFERROR(VLOOKUP(B29,Planilha4!$A$200:$J$555,3,0)," ")</f>
        <v xml:space="preserve"> </v>
      </c>
      <c r="E29" s="10" t="str">
        <f>IFERROR(VLOOKUP(B29,Planilha4!$A$200:$J$555,4,0)," ")</f>
        <v xml:space="preserve"> </v>
      </c>
      <c r="F29" s="10" t="str">
        <f>IFERROR(VLOOKUP(B29,Planilha4!$A$200:$J$555,5,0)," ")</f>
        <v xml:space="preserve"> </v>
      </c>
      <c r="G29" s="10" t="str">
        <f>IFERROR(VLOOKUP(B29,Planilha4!$A$200:$J$555,6,0)," ")</f>
        <v xml:space="preserve"> </v>
      </c>
      <c r="H29" s="10" t="str">
        <f>IFERROR(VLOOKUP(B29,Planilha4!$A$200:$J$555,7,0)," ")</f>
        <v xml:space="preserve"> </v>
      </c>
      <c r="I29" s="10" t="str">
        <f>IFERROR(VLOOKUP(B29,Planilha4!$A$200:$J$555,8,0)," ")</f>
        <v xml:space="preserve"> </v>
      </c>
      <c r="J29" s="10" t="str">
        <f>IFERROR(VLOOKUP(B29,Planilha4!$A$200:$J$555,9,0)," ")</f>
        <v xml:space="preserve"> </v>
      </c>
      <c r="L29" s="37" t="s">
        <v>25</v>
      </c>
      <c r="M29" s="38"/>
      <c r="N29" s="39"/>
      <c r="AJ29" t="str">
        <f t="shared" si="0"/>
        <v/>
      </c>
    </row>
    <row r="30" spans="2:36" ht="15.75" customHeight="1" thickBot="1" x14ac:dyDescent="0.3">
      <c r="B30" s="45"/>
      <c r="C30" s="9" t="str">
        <f>IFERROR(VLOOKUP(B30,Planilha4!$A$200:$J$555,2,0)," ")</f>
        <v xml:space="preserve"> </v>
      </c>
      <c r="D30" s="9" t="str">
        <f>IFERROR(VLOOKUP(B30,Planilha4!$A$200:$J$555,3,0)," ")</f>
        <v xml:space="preserve"> </v>
      </c>
      <c r="E30" s="10" t="str">
        <f>IFERROR(VLOOKUP(B30,Planilha4!$A$200:$J$555,4,0)," ")</f>
        <v xml:space="preserve"> </v>
      </c>
      <c r="F30" s="10" t="str">
        <f>IFERROR(VLOOKUP(B30,Planilha4!$A$200:$J$555,5,0)," ")</f>
        <v xml:space="preserve"> </v>
      </c>
      <c r="G30" s="10" t="str">
        <f>IFERROR(VLOOKUP(B30,Planilha4!$A$200:$J$555,6,0)," ")</f>
        <v xml:space="preserve"> </v>
      </c>
      <c r="H30" s="10" t="str">
        <f>IFERROR(VLOOKUP(B30,Planilha4!$A$200:$J$555,7,0)," ")</f>
        <v xml:space="preserve"> </v>
      </c>
      <c r="I30" s="10" t="str">
        <f>IFERROR(VLOOKUP(B30,Planilha4!$A$200:$J$555,8,0)," ")</f>
        <v xml:space="preserve"> </v>
      </c>
      <c r="J30" s="10" t="str">
        <f>IFERROR(VLOOKUP(B30,Planilha4!$A$200:$J$555,9,0)," ")</f>
        <v xml:space="preserve"> </v>
      </c>
      <c r="L30" s="13" t="s">
        <v>22</v>
      </c>
      <c r="M30" s="12" t="s">
        <v>23</v>
      </c>
      <c r="N30" s="12" t="s">
        <v>24</v>
      </c>
      <c r="AJ30" t="str">
        <f t="shared" si="0"/>
        <v/>
      </c>
    </row>
    <row r="31" spans="2:36" ht="15.75" customHeight="1" thickBot="1" x14ac:dyDescent="0.3">
      <c r="B31" s="45"/>
      <c r="C31" s="9" t="str">
        <f>IFERROR(VLOOKUP(B31,Planilha4!$A$200:$J$555,2,0)," ")</f>
        <v xml:space="preserve"> </v>
      </c>
      <c r="D31" s="9" t="str">
        <f>IFERROR(VLOOKUP(B31,Planilha4!$A$200:$J$555,3,0)," ")</f>
        <v xml:space="preserve"> </v>
      </c>
      <c r="E31" s="10" t="str">
        <f>IFERROR(VLOOKUP(B31,Planilha4!$A$200:$J$555,4,0)," ")</f>
        <v xml:space="preserve"> </v>
      </c>
      <c r="F31" s="10" t="str">
        <f>IFERROR(VLOOKUP(B31,Planilha4!$A$200:$J$555,5,0)," ")</f>
        <v xml:space="preserve"> </v>
      </c>
      <c r="G31" s="10" t="str">
        <f>IFERROR(VLOOKUP(B31,Planilha4!$A$200:$J$555,6,0)," ")</f>
        <v xml:space="preserve"> </v>
      </c>
      <c r="H31" s="10" t="str">
        <f>IFERROR(VLOOKUP(B31,Planilha4!$A$200:$J$555,7,0)," ")</f>
        <v xml:space="preserve"> </v>
      </c>
      <c r="I31" s="10" t="str">
        <f>IFERROR(VLOOKUP(B31,Planilha4!$A$200:$J$555,8,0)," ")</f>
        <v xml:space="preserve"> </v>
      </c>
      <c r="J31" s="10" t="str">
        <f>IFERROR(VLOOKUP(B31,Planilha4!$A$200:$J$555,9,0)," ")</f>
        <v xml:space="preserve"> </v>
      </c>
      <c r="L31" s="14" t="s">
        <v>26</v>
      </c>
      <c r="M31" s="27">
        <v>600</v>
      </c>
      <c r="N31" s="15" t="s">
        <v>1</v>
      </c>
      <c r="AJ31" t="str">
        <f t="shared" si="0"/>
        <v/>
      </c>
    </row>
    <row r="32" spans="2:36" ht="15.75" customHeight="1" thickBot="1" x14ac:dyDescent="0.3">
      <c r="B32" s="45"/>
      <c r="C32" s="9" t="str">
        <f>IFERROR(VLOOKUP(B32,Planilha4!$A$200:$J$555,2,0)," ")</f>
        <v xml:space="preserve"> </v>
      </c>
      <c r="D32" s="9" t="str">
        <f>IFERROR(VLOOKUP(B32,Planilha4!$A$200:$J$555,3,0)," ")</f>
        <v xml:space="preserve"> </v>
      </c>
      <c r="E32" s="10" t="str">
        <f>IFERROR(VLOOKUP(B32,Planilha4!$A$200:$J$555,4,0)," ")</f>
        <v xml:space="preserve"> </v>
      </c>
      <c r="F32" s="10" t="str">
        <f>IFERROR(VLOOKUP(B32,Planilha4!$A$200:$J$555,5,0)," ")</f>
        <v xml:space="preserve"> </v>
      </c>
      <c r="G32" s="10" t="str">
        <f>IFERROR(VLOOKUP(B32,Planilha4!$A$200:$J$555,6,0)," ")</f>
        <v xml:space="preserve"> </v>
      </c>
      <c r="H32" s="10" t="str">
        <f>IFERROR(VLOOKUP(B32,Planilha4!$A$200:$J$555,7,0)," ")</f>
        <v xml:space="preserve"> </v>
      </c>
      <c r="I32" s="10" t="str">
        <f>IFERROR(VLOOKUP(B32,Planilha4!$A$200:$J$555,8,0)," ")</f>
        <v xml:space="preserve"> </v>
      </c>
      <c r="J32" s="10" t="str">
        <f>IFERROR(VLOOKUP(B32,Planilha4!$A$200:$J$555,9,0)," ")</f>
        <v xml:space="preserve"> </v>
      </c>
      <c r="L32" s="14" t="s">
        <v>27</v>
      </c>
      <c r="M32" s="27">
        <v>600</v>
      </c>
      <c r="N32" s="15" t="s">
        <v>1</v>
      </c>
      <c r="AJ32" t="str">
        <f t="shared" si="0"/>
        <v/>
      </c>
    </row>
    <row r="33" spans="2:36" ht="15.75" customHeight="1" thickBot="1" x14ac:dyDescent="0.3">
      <c r="B33" s="45"/>
      <c r="C33" s="9" t="str">
        <f>IFERROR(VLOOKUP(B33,Planilha4!$A$200:$J$555,2,0)," ")</f>
        <v xml:space="preserve"> </v>
      </c>
      <c r="D33" s="9" t="str">
        <f>IFERROR(VLOOKUP(B33,Planilha4!$A$200:$J$555,3,0)," ")</f>
        <v xml:space="preserve"> </v>
      </c>
      <c r="E33" s="10" t="str">
        <f>IFERROR(VLOOKUP(B33,Planilha4!$A$200:$J$555,4,0)," ")</f>
        <v xml:space="preserve"> </v>
      </c>
      <c r="F33" s="10" t="str">
        <f>IFERROR(VLOOKUP(B33,Planilha4!$A$200:$J$555,5,0)," ")</f>
        <v xml:space="preserve"> </v>
      </c>
      <c r="G33" s="10" t="str">
        <f>IFERROR(VLOOKUP(B33,Planilha4!$A$200:$J$555,6,0)," ")</f>
        <v xml:space="preserve"> </v>
      </c>
      <c r="H33" s="10" t="str">
        <f>IFERROR(VLOOKUP(B33,Planilha4!$A$200:$J$555,7,0)," ")</f>
        <v xml:space="preserve"> </v>
      </c>
      <c r="I33" s="10" t="str">
        <f>IFERROR(VLOOKUP(B33,Planilha4!$A$200:$J$555,8,0)," ")</f>
        <v xml:space="preserve"> </v>
      </c>
      <c r="J33" s="10" t="str">
        <f>IFERROR(VLOOKUP(B33,Planilha4!$A$200:$J$555,9,0)," ")</f>
        <v xml:space="preserve"> </v>
      </c>
      <c r="L33" s="14" t="s">
        <v>28</v>
      </c>
      <c r="M33" s="27">
        <v>850</v>
      </c>
      <c r="N33" s="15" t="s">
        <v>1</v>
      </c>
      <c r="AJ33" t="str">
        <f>LEFT(B33,14)</f>
        <v/>
      </c>
    </row>
    <row r="34" spans="2:36" ht="15.75" customHeight="1" x14ac:dyDescent="0.25">
      <c r="B34" s="45"/>
      <c r="C34" s="9" t="str">
        <f>IFERROR(VLOOKUP(B34,Planilha4!$A$200:$J$555,2,0)," ")</f>
        <v xml:space="preserve"> </v>
      </c>
      <c r="D34" s="9" t="str">
        <f>IFERROR(VLOOKUP(B34,Planilha4!$A$200:$J$555,3,0)," ")</f>
        <v xml:space="preserve"> </v>
      </c>
      <c r="E34" s="10" t="str">
        <f>IFERROR(VLOOKUP(B34,Planilha4!$A$200:$J$555,4,0)," ")</f>
        <v xml:space="preserve"> </v>
      </c>
      <c r="F34" s="10" t="str">
        <f>IFERROR(VLOOKUP(B34,Planilha4!$A$200:$J$555,5,0)," ")</f>
        <v xml:space="preserve"> </v>
      </c>
      <c r="G34" s="10" t="str">
        <f>IFERROR(VLOOKUP(B34,Planilha4!$A$200:$J$555,6,0)," ")</f>
        <v xml:space="preserve"> </v>
      </c>
      <c r="H34" s="10" t="str">
        <f>IFERROR(VLOOKUP(B34,Planilha4!$A$200:$J$555,7,0)," ")</f>
        <v xml:space="preserve"> </v>
      </c>
      <c r="I34" s="10" t="str">
        <f>IFERROR(VLOOKUP(B34,Planilha4!$A$200:$J$555,8,0)," ")</f>
        <v xml:space="preserve"> </v>
      </c>
      <c r="J34" s="10" t="str">
        <f>IFERROR(VLOOKUP(B34,Planilha4!$A$200:$J$555,9,0)," ")</f>
        <v xml:space="preserve"> </v>
      </c>
      <c r="AJ34" t="str">
        <f t="shared" si="0"/>
        <v/>
      </c>
    </row>
    <row r="35" spans="2:36" ht="15.75" customHeight="1" x14ac:dyDescent="0.25">
      <c r="B35" s="36"/>
      <c r="C35" s="9" t="str">
        <f>IFERROR(VLOOKUP(B35,Planilha4!$A$200:$J$555,2,0)," ")</f>
        <v xml:space="preserve"> </v>
      </c>
      <c r="D35" s="9" t="str">
        <f>IFERROR(VLOOKUP(B35,Planilha4!$A$200:$J$555,3,0)," ")</f>
        <v xml:space="preserve"> </v>
      </c>
      <c r="E35" s="10" t="str">
        <f>IFERROR(VLOOKUP(B35,Planilha4!$A$200:$J$555,4,0)," ")</f>
        <v xml:space="preserve"> </v>
      </c>
      <c r="F35" s="10" t="str">
        <f>IFERROR(VLOOKUP(B35,Planilha4!$A$200:$J$555,5,0)," ")</f>
        <v xml:space="preserve"> </v>
      </c>
      <c r="G35" s="10" t="str">
        <f>IFERROR(VLOOKUP(B35,Planilha4!$A$200:$J$555,6,0)," ")</f>
        <v xml:space="preserve"> </v>
      </c>
      <c r="H35" s="10" t="str">
        <f>IFERROR(VLOOKUP(B35,Planilha4!$A$200:$J$555,7,0)," ")</f>
        <v xml:space="preserve"> </v>
      </c>
      <c r="I35" s="10" t="str">
        <f>IFERROR(VLOOKUP(B35,Planilha4!$A$200:$J$555,8,0)," ")</f>
        <v xml:space="preserve"> </v>
      </c>
      <c r="J35" s="10" t="str">
        <f>IFERROR(VLOOKUP(B35,Planilha4!$A$200:$J$555,9,0)," ")</f>
        <v xml:space="preserve"> </v>
      </c>
      <c r="L35" t="s">
        <v>41</v>
      </c>
      <c r="AJ35" t="str">
        <f t="shared" si="0"/>
        <v/>
      </c>
    </row>
    <row r="36" spans="2:36" ht="15.75" customHeight="1" x14ac:dyDescent="0.25">
      <c r="B36" s="36"/>
      <c r="C36" s="9" t="str">
        <f>IFERROR(VLOOKUP(B36,Planilha4!$A$200:$J$555,2,0)," ")</f>
        <v xml:space="preserve"> </v>
      </c>
      <c r="D36" s="9" t="str">
        <f>IFERROR(VLOOKUP(B36,Planilha4!$A$200:$J$555,3,0)," ")</f>
        <v xml:space="preserve"> </v>
      </c>
      <c r="E36" s="10" t="str">
        <f>IFERROR(VLOOKUP(B36,Planilha4!$A$200:$J$555,4,0)," ")</f>
        <v xml:space="preserve"> </v>
      </c>
      <c r="F36" s="10" t="str">
        <f>IFERROR(VLOOKUP(B36,Planilha4!$A$200:$J$555,5,0)," ")</f>
        <v xml:space="preserve"> </v>
      </c>
      <c r="G36" s="10" t="str">
        <f>IFERROR(VLOOKUP(B36,Planilha4!$A$200:$J$555,6,0)," ")</f>
        <v xml:space="preserve"> </v>
      </c>
      <c r="H36" s="10" t="str">
        <f>IFERROR(VLOOKUP(B36,Planilha4!$A$200:$J$555,7,0)," ")</f>
        <v xml:space="preserve"> </v>
      </c>
      <c r="I36" s="10" t="str">
        <f>IFERROR(VLOOKUP(B36,Planilha4!$A$200:$J$555,8,0)," ")</f>
        <v xml:space="preserve"> </v>
      </c>
      <c r="J36" s="10" t="str">
        <f>IFERROR(VLOOKUP(B36,Planilha4!$A$200:$J$555,9,0)," ")</f>
        <v xml:space="preserve"> </v>
      </c>
      <c r="L36" t="s">
        <v>40</v>
      </c>
      <c r="AJ36" t="str">
        <f t="shared" si="0"/>
        <v/>
      </c>
    </row>
    <row r="37" spans="2:36" ht="15.75" customHeight="1" x14ac:dyDescent="0.25">
      <c r="B37" s="36"/>
      <c r="C37" s="9" t="str">
        <f>IFERROR(VLOOKUP(B37,Planilha4!$A$200:$J$555,2,0)," ")</f>
        <v xml:space="preserve"> </v>
      </c>
      <c r="D37" s="9" t="str">
        <f>IFERROR(VLOOKUP(B37,Planilha4!$A$200:$J$555,3,0)," ")</f>
        <v xml:space="preserve"> </v>
      </c>
      <c r="E37" s="10" t="str">
        <f>IFERROR(VLOOKUP(B37,Planilha4!$A$200:$J$555,4,0)," ")</f>
        <v xml:space="preserve"> </v>
      </c>
      <c r="F37" s="10" t="str">
        <f>IFERROR(VLOOKUP(B37,Planilha4!$A$200:$J$555,5,0)," ")</f>
        <v xml:space="preserve"> </v>
      </c>
      <c r="G37" s="10" t="str">
        <f>IFERROR(VLOOKUP(B37,Planilha4!$A$200:$J$555,6,0)," ")</f>
        <v xml:space="preserve"> </v>
      </c>
      <c r="H37" s="10" t="str">
        <f>IFERROR(VLOOKUP(B37,Planilha4!$A$200:$J$555,7,0)," ")</f>
        <v xml:space="preserve"> </v>
      </c>
      <c r="I37" s="10" t="str">
        <f>IFERROR(VLOOKUP(B37,Planilha4!$A$200:$J$555,8,0)," ")</f>
        <v xml:space="preserve"> </v>
      </c>
      <c r="J37" s="10" t="str">
        <f>IFERROR(VLOOKUP(B37,Planilha4!$A$200:$J$555,9,0)," ")</f>
        <v xml:space="preserve"> </v>
      </c>
      <c r="AJ37" t="str">
        <f t="shared" si="0"/>
        <v/>
      </c>
    </row>
    <row r="38" spans="2:36" ht="15.75" customHeight="1" x14ac:dyDescent="0.25">
      <c r="B38" s="36"/>
      <c r="C38" s="9" t="str">
        <f>IFERROR(VLOOKUP(B38,Planilha4!$A$200:$J$555,2,0)," ")</f>
        <v xml:space="preserve"> </v>
      </c>
      <c r="D38" s="9" t="str">
        <f>IFERROR(VLOOKUP(B38,Planilha4!$A$200:$J$555,3,0)," ")</f>
        <v xml:space="preserve"> </v>
      </c>
      <c r="E38" s="10" t="str">
        <f>IFERROR(VLOOKUP(B38,Planilha4!$A$200:$J$555,4,0)," ")</f>
        <v xml:space="preserve"> </v>
      </c>
      <c r="F38" s="10" t="str">
        <f>IFERROR(VLOOKUP(B38,Planilha4!$A$200:$J$555,5,0)," ")</f>
        <v xml:space="preserve"> </v>
      </c>
      <c r="G38" s="10" t="str">
        <f>IFERROR(VLOOKUP(B38,Planilha4!$A$200:$J$555,6,0)," ")</f>
        <v xml:space="preserve"> </v>
      </c>
      <c r="H38" s="10" t="str">
        <f>IFERROR(VLOOKUP(B38,Planilha4!$A$200:$J$555,7,0)," ")</f>
        <v xml:space="preserve"> </v>
      </c>
      <c r="I38" s="10" t="str">
        <f>IFERROR(VLOOKUP(B38,Planilha4!$A$200:$J$555,8,0)," ")</f>
        <v xml:space="preserve"> </v>
      </c>
      <c r="J38" s="10" t="str">
        <f>IFERROR(VLOOKUP(B38,Planilha4!$A$200:$J$555,9,0)," ")</f>
        <v xml:space="preserve"> </v>
      </c>
    </row>
    <row r="39" spans="2:36" ht="15.75" customHeight="1" x14ac:dyDescent="0.25">
      <c r="B39" s="36"/>
      <c r="C39" s="9" t="str">
        <f>IFERROR(VLOOKUP(B39,Planilha4!$A$200:$J$555,2,0)," ")</f>
        <v xml:space="preserve"> </v>
      </c>
      <c r="D39" s="9" t="str">
        <f>IFERROR(VLOOKUP(B39,Planilha4!$A$200:$J$555,3,0)," ")</f>
        <v xml:space="preserve"> </v>
      </c>
      <c r="E39" s="10" t="str">
        <f>IFERROR(VLOOKUP(B39,Planilha4!$A$200:$J$555,4,0)," ")</f>
        <v xml:space="preserve"> </v>
      </c>
      <c r="F39" s="10" t="str">
        <f>IFERROR(VLOOKUP(B39,Planilha4!$A$200:$J$555,5,0)," ")</f>
        <v xml:space="preserve"> </v>
      </c>
      <c r="G39" s="10" t="str">
        <f>IFERROR(VLOOKUP(B39,Planilha4!$A$200:$J$555,6,0)," ")</f>
        <v xml:space="preserve"> </v>
      </c>
      <c r="H39" s="10" t="str">
        <f>IFERROR(VLOOKUP(B39,Planilha4!$A$200:$J$555,7,0)," ")</f>
        <v xml:space="preserve"> </v>
      </c>
      <c r="I39" s="10" t="str">
        <f>IFERROR(VLOOKUP(B39,Planilha4!$A$200:$J$555,8,0)," ")</f>
        <v xml:space="preserve"> </v>
      </c>
      <c r="J39" s="10" t="str">
        <f>IFERROR(VLOOKUP(B39,Planilha4!$A$200:$J$555,9,0)," ")</f>
        <v xml:space="preserve"> </v>
      </c>
    </row>
    <row r="40" spans="2:36" ht="15.75" customHeight="1" x14ac:dyDescent="0.25">
      <c r="B40" s="36"/>
      <c r="C40" s="9" t="str">
        <f>IFERROR(VLOOKUP(B40,Planilha4!$A$200:$J$555,2,0)," ")</f>
        <v xml:space="preserve"> </v>
      </c>
      <c r="D40" s="9" t="str">
        <f>IFERROR(VLOOKUP(B40,Planilha4!$A$200:$J$555,3,0)," ")</f>
        <v xml:space="preserve"> </v>
      </c>
      <c r="E40" s="10" t="str">
        <f>IFERROR(VLOOKUP(B40,Planilha4!$A$200:$J$555,4,0)," ")</f>
        <v xml:space="preserve"> </v>
      </c>
      <c r="F40" s="10" t="str">
        <f>IFERROR(VLOOKUP(B40,Planilha4!$A$200:$J$555,5,0)," ")</f>
        <v xml:space="preserve"> </v>
      </c>
      <c r="G40" s="10" t="str">
        <f>IFERROR(VLOOKUP(B40,Planilha4!$A$200:$J$555,6,0)," ")</f>
        <v xml:space="preserve"> </v>
      </c>
      <c r="H40" s="10" t="str">
        <f>IFERROR(VLOOKUP(B40,Planilha4!$A$200:$J$555,7,0)," ")</f>
        <v xml:space="preserve"> </v>
      </c>
      <c r="I40" s="10" t="str">
        <f>IFERROR(VLOOKUP(B40,Planilha4!$A$200:$J$555,8,0)," ")</f>
        <v xml:space="preserve"> </v>
      </c>
      <c r="J40" s="10" t="str">
        <f>IFERROR(VLOOKUP(B40,Planilha4!$A$200:$J$555,9,0)," ")</f>
        <v xml:space="preserve"> </v>
      </c>
    </row>
    <row r="41" spans="2:36" ht="15.75" customHeight="1" x14ac:dyDescent="0.25">
      <c r="B41" s="36"/>
      <c r="C41" s="9" t="str">
        <f>IFERROR(VLOOKUP(B41,Planilha4!$A$200:$J$555,2,0)," ")</f>
        <v xml:space="preserve"> </v>
      </c>
      <c r="D41" s="9" t="str">
        <f>IFERROR(VLOOKUP(B41,Planilha4!$A$200:$J$555,3,0)," ")</f>
        <v xml:space="preserve"> </v>
      </c>
      <c r="E41" s="10" t="str">
        <f>IFERROR(VLOOKUP(B41,Planilha4!$A$200:$J$555,4,0)," ")</f>
        <v xml:space="preserve"> </v>
      </c>
      <c r="F41" s="10" t="str">
        <f>IFERROR(VLOOKUP(B41,Planilha4!$A$200:$J$555,5,0)," ")</f>
        <v xml:space="preserve"> </v>
      </c>
      <c r="G41" s="10" t="str">
        <f>IFERROR(VLOOKUP(B41,Planilha4!$A$200:$J$555,6,0)," ")</f>
        <v xml:space="preserve"> </v>
      </c>
      <c r="H41" s="10" t="str">
        <f>IFERROR(VLOOKUP(B41,Planilha4!$A$200:$J$555,7,0)," ")</f>
        <v xml:space="preserve"> </v>
      </c>
      <c r="I41" s="10" t="str">
        <f>IFERROR(VLOOKUP(B41,Planilha4!$A$200:$J$555,8,0)," ")</f>
        <v xml:space="preserve"> </v>
      </c>
      <c r="J41" s="10" t="str">
        <f>IFERROR(VLOOKUP(B41,Planilha4!$A$200:$J$555,9,0)," ")</f>
        <v xml:space="preserve"> </v>
      </c>
    </row>
    <row r="42" spans="2:36" ht="15.75" customHeight="1" x14ac:dyDescent="0.25">
      <c r="B42" s="36"/>
      <c r="C42" s="9" t="str">
        <f>IFERROR(VLOOKUP(B42,Planilha4!$A$200:$J$555,2,0)," ")</f>
        <v xml:space="preserve"> </v>
      </c>
      <c r="D42" s="9" t="str">
        <f>IFERROR(VLOOKUP(B42,Planilha4!$A$200:$J$555,3,0)," ")</f>
        <v xml:space="preserve"> </v>
      </c>
      <c r="E42" s="10" t="str">
        <f>IFERROR(VLOOKUP(B42,Planilha4!$A$200:$J$555,4,0)," ")</f>
        <v xml:space="preserve"> </v>
      </c>
      <c r="F42" s="10" t="str">
        <f>IFERROR(VLOOKUP(B42,Planilha4!$A$200:$J$555,5,0)," ")</f>
        <v xml:space="preserve"> </v>
      </c>
      <c r="G42" s="10" t="str">
        <f>IFERROR(VLOOKUP(B42,Planilha4!$A$200:$J$555,6,0)," ")</f>
        <v xml:space="preserve"> </v>
      </c>
      <c r="H42" s="10" t="str">
        <f>IFERROR(VLOOKUP(B42,Planilha4!$A$200:$J$555,7,0)," ")</f>
        <v xml:space="preserve"> </v>
      </c>
      <c r="I42" s="10" t="str">
        <f>IFERROR(VLOOKUP(B42,Planilha4!$A$200:$J$555,8,0)," ")</f>
        <v xml:space="preserve"> </v>
      </c>
      <c r="J42" s="10" t="str">
        <f>IFERROR(VLOOKUP(B42,Planilha4!$A$200:$J$555,9,0)," ")</f>
        <v xml:space="preserve"> </v>
      </c>
    </row>
    <row r="43" spans="2:36" x14ac:dyDescent="0.25">
      <c r="B43" s="36"/>
      <c r="C43" s="9" t="str">
        <f>IFERROR(VLOOKUP(B43,Planilha4!$A$200:$J$555,2,0)," ")</f>
        <v xml:space="preserve"> </v>
      </c>
      <c r="D43" s="9" t="str">
        <f>IFERROR(VLOOKUP(B43,Planilha4!$A$200:$J$555,3,0)," ")</f>
        <v xml:space="preserve"> </v>
      </c>
      <c r="E43" s="10" t="str">
        <f>IFERROR(VLOOKUP(B43,Planilha4!$A$200:$J$555,4,0)," ")</f>
        <v xml:space="preserve"> </v>
      </c>
      <c r="F43" s="10" t="str">
        <f>IFERROR(VLOOKUP(B43,Planilha4!$A$200:$J$555,5,0)," ")</f>
        <v xml:space="preserve"> </v>
      </c>
      <c r="G43" s="10" t="str">
        <f>IFERROR(VLOOKUP(B43,Planilha4!$A$200:$J$555,6,0)," ")</f>
        <v xml:space="preserve"> </v>
      </c>
      <c r="H43" s="10" t="str">
        <f>IFERROR(VLOOKUP(B43,Planilha4!$A$200:$J$555,7,0)," ")</f>
        <v xml:space="preserve"> </v>
      </c>
      <c r="I43" s="10" t="str">
        <f>IFERROR(VLOOKUP(B43,Planilha4!$A$200:$J$555,8,0)," ")</f>
        <v xml:space="preserve"> </v>
      </c>
      <c r="J43" s="10" t="str">
        <f>IFERROR(VLOOKUP(B43,Planilha4!$A$200:$J$555,9,0)," ")</f>
        <v xml:space="preserve"> </v>
      </c>
    </row>
    <row r="44" spans="2:36" x14ac:dyDescent="0.25">
      <c r="B44" s="35"/>
      <c r="C44" s="9" t="str">
        <f>IFERROR(VLOOKUP(B44,Planilha4!$A$200:$J$555,2,0)," ")</f>
        <v xml:space="preserve"> </v>
      </c>
      <c r="D44" s="9" t="str">
        <f>IFERROR(VLOOKUP(B44,Planilha4!$A$200:$J$555,3,0)," ")</f>
        <v xml:space="preserve"> </v>
      </c>
      <c r="E44" s="10" t="str">
        <f>IFERROR(VLOOKUP(B44,Planilha4!$A$200:$J$555,4,0)," ")</f>
        <v xml:space="preserve"> </v>
      </c>
      <c r="F44" s="10" t="str">
        <f>IFERROR(VLOOKUP(B44,Planilha4!$A$200:$J$555,5,0)," ")</f>
        <v xml:space="preserve"> </v>
      </c>
      <c r="G44" s="10" t="str">
        <f>IFERROR(VLOOKUP(B44,Planilha4!$A$200:$J$555,6,0)," ")</f>
        <v xml:space="preserve"> </v>
      </c>
      <c r="H44" s="10" t="str">
        <f>IFERROR(VLOOKUP(B44,Planilha4!$A$200:$J$555,7,0)," ")</f>
        <v xml:space="preserve"> </v>
      </c>
      <c r="I44" s="10" t="str">
        <f>IFERROR(VLOOKUP(B44,Planilha4!$A$200:$J$555,8,0)," ")</f>
        <v xml:space="preserve"> </v>
      </c>
      <c r="J44" s="10" t="str">
        <f>IFERROR(VLOOKUP(B44,Planilha4!$A$200:$J$555,9,0)," ")</f>
        <v xml:space="preserve"> </v>
      </c>
    </row>
    <row r="45" spans="2:36" x14ac:dyDescent="0.25">
      <c r="B45" s="35"/>
      <c r="C45" s="9" t="str">
        <f>IFERROR(VLOOKUP(B45,Planilha4!$A$200:$J$555,2,0)," ")</f>
        <v xml:space="preserve"> </v>
      </c>
      <c r="D45" s="9" t="str">
        <f>IFERROR(VLOOKUP(B45,Planilha4!$A$200:$J$555,3,0)," ")</f>
        <v xml:space="preserve"> </v>
      </c>
      <c r="E45" s="10" t="str">
        <f>IFERROR(VLOOKUP(B45,Planilha4!$A$200:$J$555,4,0)," ")</f>
        <v xml:space="preserve"> </v>
      </c>
      <c r="F45" s="10" t="str">
        <f>IFERROR(VLOOKUP(B45,Planilha4!$A$200:$J$555,5,0)," ")</f>
        <v xml:space="preserve"> </v>
      </c>
      <c r="G45" s="10" t="str">
        <f>IFERROR(VLOOKUP(B45,Planilha4!$A$200:$J$555,6,0)," ")</f>
        <v xml:space="preserve"> </v>
      </c>
      <c r="H45" s="10" t="str">
        <f>IFERROR(VLOOKUP(B45,Planilha4!$A$200:$J$555,7,0)," ")</f>
        <v xml:space="preserve"> </v>
      </c>
      <c r="I45" s="10" t="str">
        <f>IFERROR(VLOOKUP(B45,Planilha4!$A$200:$J$555,8,0)," ")</f>
        <v xml:space="preserve"> </v>
      </c>
      <c r="J45" s="10" t="str">
        <f>IFERROR(VLOOKUP(B45,Planilha4!$A$200:$J$555,9,0)," ")</f>
        <v xml:space="preserve"> </v>
      </c>
    </row>
    <row r="46" spans="2:36" x14ac:dyDescent="0.25">
      <c r="B46" s="35"/>
      <c r="C46" s="9" t="str">
        <f>IFERROR(VLOOKUP(B46,Planilha4!$A$200:$J$555,2,0)," ")</f>
        <v xml:space="preserve"> </v>
      </c>
      <c r="D46" s="9" t="str">
        <f>IFERROR(VLOOKUP(B46,Planilha4!$A$200:$J$555,3,0)," ")</f>
        <v xml:space="preserve"> </v>
      </c>
      <c r="E46" s="10" t="str">
        <f>IFERROR(VLOOKUP(B46,Planilha4!$A$200:$J$555,4,0)," ")</f>
        <v xml:space="preserve"> </v>
      </c>
      <c r="F46" s="10" t="str">
        <f>IFERROR(VLOOKUP(B46,Planilha4!$A$200:$J$555,5,0)," ")</f>
        <v xml:space="preserve"> </v>
      </c>
      <c r="G46" s="10" t="str">
        <f>IFERROR(VLOOKUP(B46,Planilha4!$A$200:$J$555,6,0)," ")</f>
        <v xml:space="preserve"> </v>
      </c>
      <c r="H46" s="10" t="str">
        <f>IFERROR(VLOOKUP(B46,Planilha4!$A$200:$J$555,7,0)," ")</f>
        <v xml:space="preserve"> </v>
      </c>
      <c r="I46" s="10" t="str">
        <f>IFERROR(VLOOKUP(B46,Planilha4!$A$200:$J$555,8,0)," ")</f>
        <v xml:space="preserve"> </v>
      </c>
      <c r="J46" s="10" t="str">
        <f>IFERROR(VLOOKUP(B46,Planilha4!$A$200:$J$555,9,0)," ")</f>
        <v xml:space="preserve"> </v>
      </c>
    </row>
    <row r="47" spans="2:36" x14ac:dyDescent="0.25">
      <c r="B47" s="35"/>
      <c r="C47" s="9" t="str">
        <f>IFERROR(VLOOKUP(B47,Planilha4!$A$200:$J$555,2,0)," ")</f>
        <v xml:space="preserve"> </v>
      </c>
      <c r="D47" s="9" t="str">
        <f>IFERROR(VLOOKUP(B47,Planilha4!$A$200:$J$555,3,0)," ")</f>
        <v xml:space="preserve"> </v>
      </c>
      <c r="E47" s="10" t="str">
        <f>IFERROR(VLOOKUP(B47,Planilha4!$A$200:$J$555,4,0)," ")</f>
        <v xml:space="preserve"> </v>
      </c>
      <c r="F47" s="10" t="str">
        <f>IFERROR(VLOOKUP(B47,Planilha4!$A$200:$J$555,5,0)," ")</f>
        <v xml:space="preserve"> </v>
      </c>
      <c r="G47" s="10" t="str">
        <f>IFERROR(VLOOKUP(B47,Planilha4!$A$200:$J$555,6,0)," ")</f>
        <v xml:space="preserve"> </v>
      </c>
      <c r="H47" s="10" t="str">
        <f>IFERROR(VLOOKUP(B47,Planilha4!$A$200:$J$555,7,0)," ")</f>
        <v xml:space="preserve"> </v>
      </c>
      <c r="I47" s="10" t="str">
        <f>IFERROR(VLOOKUP(B47,Planilha4!$A$200:$J$555,8,0)," ")</f>
        <v xml:space="preserve"> </v>
      </c>
      <c r="J47" s="10" t="str">
        <f>IFERROR(VLOOKUP(B47,Planilha4!$A$200:$J$555,9,0)," ")</f>
        <v xml:space="preserve"> </v>
      </c>
    </row>
    <row r="48" spans="2:36" x14ac:dyDescent="0.25">
      <c r="B48" s="35"/>
      <c r="C48" s="9" t="str">
        <f>IFERROR(VLOOKUP(B48,Planilha4!$A$200:$J$555,2,0)," ")</f>
        <v xml:space="preserve"> </v>
      </c>
      <c r="D48" s="9" t="str">
        <f>IFERROR(VLOOKUP(B48,Planilha4!$A$200:$J$555,3,0)," ")</f>
        <v xml:space="preserve"> </v>
      </c>
      <c r="E48" s="10" t="str">
        <f>IFERROR(VLOOKUP(B48,Planilha4!$A$200:$J$555,4,0)," ")</f>
        <v xml:space="preserve"> </v>
      </c>
      <c r="F48" s="10" t="str">
        <f>IFERROR(VLOOKUP(B48,Planilha4!$A$200:$J$555,5,0)," ")</f>
        <v xml:space="preserve"> </v>
      </c>
      <c r="G48" s="10" t="str">
        <f>IFERROR(VLOOKUP(B48,Planilha4!$A$200:$J$555,6,0)," ")</f>
        <v xml:space="preserve"> </v>
      </c>
      <c r="H48" s="10" t="str">
        <f>IFERROR(VLOOKUP(B48,Planilha4!$A$200:$J$555,7,0)," ")</f>
        <v xml:space="preserve"> </v>
      </c>
      <c r="I48" s="10" t="str">
        <f>IFERROR(VLOOKUP(B48,Planilha4!$A$200:$J$555,8,0)," ")</f>
        <v xml:space="preserve"> </v>
      </c>
      <c r="J48" s="10" t="str">
        <f>IFERROR(VLOOKUP(B48,Planilha4!$A$200:$J$555,9,0)," ")</f>
        <v xml:space="preserve"> </v>
      </c>
    </row>
    <row r="49" spans="2:10" x14ac:dyDescent="0.25">
      <c r="B49" s="35"/>
      <c r="C49" s="9" t="str">
        <f>IFERROR(VLOOKUP(B49,Planilha4!$A$200:$J$555,2,0)," ")</f>
        <v xml:space="preserve"> </v>
      </c>
      <c r="D49" s="9" t="str">
        <f>IFERROR(VLOOKUP(B49,Planilha4!$A$200:$J$555,3,0)," ")</f>
        <v xml:space="preserve"> </v>
      </c>
      <c r="E49" s="10" t="str">
        <f>IFERROR(VLOOKUP(B49,Planilha4!$A$200:$J$555,4,0)," ")</f>
        <v xml:space="preserve"> </v>
      </c>
      <c r="F49" s="10" t="str">
        <f>IFERROR(VLOOKUP(B49,Planilha4!$A$200:$J$555,5,0)," ")</f>
        <v xml:space="preserve"> </v>
      </c>
      <c r="G49" s="10" t="str">
        <f>IFERROR(VLOOKUP(B49,Planilha4!$A$200:$J$555,6,0)," ")</f>
        <v xml:space="preserve"> </v>
      </c>
      <c r="H49" s="10" t="str">
        <f>IFERROR(VLOOKUP(B49,Planilha4!$A$200:$J$555,7,0)," ")</f>
        <v xml:space="preserve"> </v>
      </c>
      <c r="I49" s="10" t="str">
        <f>IFERROR(VLOOKUP(B49,Planilha4!$A$200:$J$555,8,0)," ")</f>
        <v xml:space="preserve"> </v>
      </c>
      <c r="J49" s="10" t="str">
        <f>IFERROR(VLOOKUP(B49,Planilha4!$A$200:$J$555,9,0)," ")</f>
        <v xml:space="preserve"> </v>
      </c>
    </row>
    <row r="50" spans="2:10" x14ac:dyDescent="0.25">
      <c r="B50" s="35"/>
      <c r="C50" s="9" t="str">
        <f>IFERROR(VLOOKUP(B50,Planilha4!$A$200:$J$555,2,0)," ")</f>
        <v xml:space="preserve"> </v>
      </c>
      <c r="D50" s="9" t="str">
        <f>IFERROR(VLOOKUP(B50,Planilha4!$A$200:$J$555,3,0)," ")</f>
        <v xml:space="preserve"> </v>
      </c>
      <c r="E50" s="10" t="str">
        <f>IFERROR(VLOOKUP(B50,Planilha4!$A$200:$J$555,4,0)," ")</f>
        <v xml:space="preserve"> </v>
      </c>
      <c r="F50" s="10" t="str">
        <f>IFERROR(VLOOKUP(B50,Planilha4!$A$200:$J$555,5,0)," ")</f>
        <v xml:space="preserve"> </v>
      </c>
      <c r="G50" s="10" t="str">
        <f>IFERROR(VLOOKUP(B50,Planilha4!$A$200:$J$555,6,0)," ")</f>
        <v xml:space="preserve"> </v>
      </c>
      <c r="H50" s="10" t="str">
        <f>IFERROR(VLOOKUP(B50,Planilha4!$A$200:$J$555,7,0)," ")</f>
        <v xml:space="preserve"> </v>
      </c>
      <c r="I50" s="10" t="str">
        <f>IFERROR(VLOOKUP(B50,Planilha4!$A$200:$J$555,8,0)," ")</f>
        <v xml:space="preserve"> </v>
      </c>
      <c r="J50" s="10" t="str">
        <f>IFERROR(VLOOKUP(B50,Planilha4!$A$200:$J$555,9,0)," ")</f>
        <v xml:space="preserve"> </v>
      </c>
    </row>
    <row r="51" spans="2:10" x14ac:dyDescent="0.25">
      <c r="B51" s="35"/>
      <c r="C51" s="9" t="str">
        <f>IFERROR(VLOOKUP(B51,Planilha4!$A$200:$J$555,2,0)," ")</f>
        <v xml:space="preserve"> </v>
      </c>
      <c r="D51" s="9" t="str">
        <f>IFERROR(VLOOKUP(B51,Planilha4!$A$200:$J$555,3,0)," ")</f>
        <v xml:space="preserve"> </v>
      </c>
      <c r="E51" s="10" t="str">
        <f>IFERROR(VLOOKUP(B51,Planilha4!$A$200:$J$555,4,0)," ")</f>
        <v xml:space="preserve"> </v>
      </c>
      <c r="F51" s="10" t="str">
        <f>IFERROR(VLOOKUP(B51,Planilha4!$A$200:$J$555,5,0)," ")</f>
        <v xml:space="preserve"> </v>
      </c>
      <c r="G51" s="10" t="str">
        <f>IFERROR(VLOOKUP(B51,Planilha4!$A$200:$J$555,6,0)," ")</f>
        <v xml:space="preserve"> </v>
      </c>
      <c r="H51" s="10" t="str">
        <f>IFERROR(VLOOKUP(B51,Planilha4!$A$200:$J$555,7,0)," ")</f>
        <v xml:space="preserve"> </v>
      </c>
      <c r="I51" s="10" t="str">
        <f>IFERROR(VLOOKUP(B51,Planilha4!$A$200:$J$555,8,0)," ")</f>
        <v xml:space="preserve"> </v>
      </c>
      <c r="J51" s="10" t="str">
        <f>IFERROR(VLOOKUP(B51,Planilha4!$A$200:$J$555,9,0)," ")</f>
        <v xml:space="preserve"> </v>
      </c>
    </row>
    <row r="52" spans="2:10" x14ac:dyDescent="0.25">
      <c r="B52" s="35"/>
      <c r="C52" s="9" t="str">
        <f>IFERROR(VLOOKUP(B52,Planilha4!$A$200:$J$555,2,0)," ")</f>
        <v xml:space="preserve"> </v>
      </c>
      <c r="D52" s="9" t="str">
        <f>IFERROR(VLOOKUP(B52,Planilha4!$A$200:$J$555,3,0)," ")</f>
        <v xml:space="preserve"> </v>
      </c>
      <c r="E52" s="10" t="str">
        <f>IFERROR(VLOOKUP(B52,Planilha4!$A$200:$J$555,4,0)," ")</f>
        <v xml:space="preserve"> </v>
      </c>
      <c r="F52" s="10" t="str">
        <f>IFERROR(VLOOKUP(B52,Planilha4!$A$200:$J$555,5,0)," ")</f>
        <v xml:space="preserve"> </v>
      </c>
      <c r="G52" s="10" t="str">
        <f>IFERROR(VLOOKUP(B52,Planilha4!$A$200:$J$555,6,0)," ")</f>
        <v xml:space="preserve"> </v>
      </c>
      <c r="H52" s="10" t="str">
        <f>IFERROR(VLOOKUP(B52,Planilha4!$A$200:$J$555,7,0)," ")</f>
        <v xml:space="preserve"> </v>
      </c>
      <c r="I52" s="10" t="str">
        <f>IFERROR(VLOOKUP(B52,Planilha4!$A$200:$J$555,8,0)," ")</f>
        <v xml:space="preserve"> </v>
      </c>
      <c r="J52" s="10" t="str">
        <f>IFERROR(VLOOKUP(B52,Planilha4!$A$200:$J$555,9,0)," ")</f>
        <v xml:space="preserve"> </v>
      </c>
    </row>
    <row r="53" spans="2:10" x14ac:dyDescent="0.25">
      <c r="B53" s="35"/>
      <c r="C53" s="9" t="str">
        <f>IFERROR(VLOOKUP(B53,Planilha4!$A$200:$J$555,2,0)," ")</f>
        <v xml:space="preserve"> </v>
      </c>
      <c r="D53" s="9" t="str">
        <f>IFERROR(VLOOKUP(B53,Planilha4!$A$200:$J$555,3,0)," ")</f>
        <v xml:space="preserve"> </v>
      </c>
      <c r="E53" s="10" t="str">
        <f>IFERROR(VLOOKUP(B53,Planilha4!$A$200:$J$555,4,0)," ")</f>
        <v xml:space="preserve"> </v>
      </c>
      <c r="F53" s="10" t="str">
        <f>IFERROR(VLOOKUP(B53,Planilha4!$A$200:$J$555,5,0)," ")</f>
        <v xml:space="preserve"> </v>
      </c>
      <c r="G53" s="10" t="str">
        <f>IFERROR(VLOOKUP(B53,Planilha4!$A$200:$J$555,6,0)," ")</f>
        <v xml:space="preserve"> </v>
      </c>
      <c r="H53" s="10" t="str">
        <f>IFERROR(VLOOKUP(B53,Planilha4!$A$200:$J$555,7,0)," ")</f>
        <v xml:space="preserve"> </v>
      </c>
      <c r="I53" s="10" t="str">
        <f>IFERROR(VLOOKUP(B53,Planilha4!$A$200:$J$555,8,0)," ")</f>
        <v xml:space="preserve"> </v>
      </c>
      <c r="J53" s="10" t="str">
        <f>IFERROR(VLOOKUP(B53,Planilha4!$A$200:$J$555,9,0)," ")</f>
        <v xml:space="preserve"> </v>
      </c>
    </row>
    <row r="54" spans="2:10" x14ac:dyDescent="0.25">
      <c r="B54" s="35"/>
      <c r="C54" s="9" t="str">
        <f>IFERROR(VLOOKUP(B54,Planilha4!$A$200:$J$555,2,0)," ")</f>
        <v xml:space="preserve"> </v>
      </c>
      <c r="D54" s="9" t="str">
        <f>IFERROR(VLOOKUP(B54,Planilha4!$A$200:$J$555,3,0)," ")</f>
        <v xml:space="preserve"> </v>
      </c>
      <c r="E54" s="10" t="str">
        <f>IFERROR(VLOOKUP(B54,Planilha4!$A$200:$J$555,4,0)," ")</f>
        <v xml:space="preserve"> </v>
      </c>
      <c r="F54" s="10" t="str">
        <f>IFERROR(VLOOKUP(B54,Planilha4!$A$200:$J$555,5,0)," ")</f>
        <v xml:space="preserve"> </v>
      </c>
      <c r="G54" s="10" t="str">
        <f>IFERROR(VLOOKUP(B54,Planilha4!$A$200:$J$555,6,0)," ")</f>
        <v xml:space="preserve"> </v>
      </c>
      <c r="H54" s="10" t="str">
        <f>IFERROR(VLOOKUP(B54,Planilha4!$A$200:$J$555,7,0)," ")</f>
        <v xml:space="preserve"> </v>
      </c>
      <c r="I54" s="10" t="str">
        <f>IFERROR(VLOOKUP(B54,Planilha4!$A$200:$J$555,8,0)," ")</f>
        <v xml:space="preserve"> </v>
      </c>
      <c r="J54" s="10" t="str">
        <f>IFERROR(VLOOKUP(B54,Planilha4!$A$200:$J$555,9,0)," ")</f>
        <v xml:space="preserve"> </v>
      </c>
    </row>
    <row r="55" spans="2:10" x14ac:dyDescent="0.25">
      <c r="B55" s="35"/>
      <c r="C55" s="9" t="str">
        <f>IFERROR(VLOOKUP(B55,Planilha4!$A$200:$J$555,2,0)," ")</f>
        <v xml:space="preserve"> </v>
      </c>
      <c r="D55" s="9" t="str">
        <f>IFERROR(VLOOKUP(B55,Planilha4!$A$200:$J$555,3,0)," ")</f>
        <v xml:space="preserve"> </v>
      </c>
      <c r="E55" s="10" t="str">
        <f>IFERROR(VLOOKUP(B55,Planilha4!$A$200:$J$555,4,0)," ")</f>
        <v xml:space="preserve"> </v>
      </c>
      <c r="F55" s="10" t="str">
        <f>IFERROR(VLOOKUP(B55,Planilha4!$A$200:$J$555,5,0)," ")</f>
        <v xml:space="preserve"> </v>
      </c>
      <c r="G55" s="10" t="str">
        <f>IFERROR(VLOOKUP(B55,Planilha4!$A$200:$J$555,6,0)," ")</f>
        <v xml:space="preserve"> </v>
      </c>
      <c r="H55" s="10" t="str">
        <f>IFERROR(VLOOKUP(B55,Planilha4!$A$200:$J$555,7,0)," ")</f>
        <v xml:space="preserve"> </v>
      </c>
      <c r="I55" s="10" t="str">
        <f>IFERROR(VLOOKUP(B55,Planilha4!$A$200:$J$555,8,0)," ")</f>
        <v xml:space="preserve"> </v>
      </c>
      <c r="J55" s="10" t="str">
        <f>IFERROR(VLOOKUP(B55,Planilha4!$A$200:$J$555,9,0)," ")</f>
        <v xml:space="preserve"> </v>
      </c>
    </row>
    <row r="56" spans="2:10" x14ac:dyDescent="0.25">
      <c r="B56" s="35"/>
      <c r="C56" s="9" t="str">
        <f>IFERROR(VLOOKUP(B56,Planilha4!$A$200:$J$555,2,0)," ")</f>
        <v xml:space="preserve"> </v>
      </c>
      <c r="D56" s="9" t="str">
        <f>IFERROR(VLOOKUP(B56,Planilha4!$A$200:$J$555,3,0)," ")</f>
        <v xml:space="preserve"> </v>
      </c>
      <c r="E56" s="10" t="str">
        <f>IFERROR(VLOOKUP(B56,Planilha4!$A$200:$J$555,4,0)," ")</f>
        <v xml:space="preserve"> </v>
      </c>
      <c r="F56" s="10" t="str">
        <f>IFERROR(VLOOKUP(B56,Planilha4!$A$200:$J$555,5,0)," ")</f>
        <v xml:space="preserve"> </v>
      </c>
      <c r="G56" s="10" t="str">
        <f>IFERROR(VLOOKUP(B56,Planilha4!$A$200:$J$555,6,0)," ")</f>
        <v xml:space="preserve"> </v>
      </c>
      <c r="H56" s="10" t="str">
        <f>IFERROR(VLOOKUP(B56,Planilha4!$A$200:$J$555,7,0)," ")</f>
        <v xml:space="preserve"> </v>
      </c>
      <c r="I56" s="10" t="str">
        <f>IFERROR(VLOOKUP(B56,Planilha4!$A$200:$J$555,8,0)," ")</f>
        <v xml:space="preserve"> </v>
      </c>
      <c r="J56" s="10" t="str">
        <f>IFERROR(VLOOKUP(B56,Planilha4!$A$200:$J$555,9,0)," ")</f>
        <v xml:space="preserve"> </v>
      </c>
    </row>
    <row r="57" spans="2:10" x14ac:dyDescent="0.25">
      <c r="B57" s="35"/>
      <c r="C57" s="9" t="str">
        <f>IFERROR(VLOOKUP(B57,Planilha4!$A$200:$J$555,2,0)," ")</f>
        <v xml:space="preserve"> </v>
      </c>
      <c r="D57" s="9" t="str">
        <f>IFERROR(VLOOKUP(B57,Planilha4!$A$200:$J$555,3,0)," ")</f>
        <v xml:space="preserve"> </v>
      </c>
      <c r="E57" s="10" t="str">
        <f>IFERROR(VLOOKUP(B57,Planilha4!$A$200:$J$555,4,0)," ")</f>
        <v xml:space="preserve"> </v>
      </c>
      <c r="F57" s="10" t="str">
        <f>IFERROR(VLOOKUP(B57,Planilha4!$A$200:$J$555,5,0)," ")</f>
        <v xml:space="preserve"> </v>
      </c>
      <c r="G57" s="10" t="str">
        <f>IFERROR(VLOOKUP(B57,Planilha4!$A$200:$J$555,6,0)," ")</f>
        <v xml:space="preserve"> </v>
      </c>
      <c r="H57" s="10" t="str">
        <f>IFERROR(VLOOKUP(B57,Planilha4!$A$200:$J$555,7,0)," ")</f>
        <v xml:space="preserve"> </v>
      </c>
      <c r="I57" s="10" t="str">
        <f>IFERROR(VLOOKUP(B57,Planilha4!$A$200:$J$555,8,0)," ")</f>
        <v xml:space="preserve"> </v>
      </c>
      <c r="J57" s="10" t="str">
        <f>IFERROR(VLOOKUP(B57,Planilha4!$A$200:$J$555,9,0)," ")</f>
        <v xml:space="preserve"> </v>
      </c>
    </row>
    <row r="58" spans="2:10" x14ac:dyDescent="0.25">
      <c r="B58" s="35"/>
      <c r="C58" s="9" t="str">
        <f>IFERROR(VLOOKUP(B58,Planilha4!$A$200:$J$555,2,0)," ")</f>
        <v xml:space="preserve"> </v>
      </c>
      <c r="D58" s="9" t="str">
        <f>IFERROR(VLOOKUP(B58,Planilha4!$A$200:$J$555,3,0)," ")</f>
        <v xml:space="preserve"> </v>
      </c>
      <c r="E58" s="10" t="str">
        <f>IFERROR(VLOOKUP(B58,Planilha4!$A$200:$J$555,4,0)," ")</f>
        <v xml:space="preserve"> </v>
      </c>
      <c r="F58" s="10" t="str">
        <f>IFERROR(VLOOKUP(B58,Planilha4!$A$200:$J$555,5,0)," ")</f>
        <v xml:space="preserve"> </v>
      </c>
      <c r="G58" s="10" t="str">
        <f>IFERROR(VLOOKUP(B58,Planilha4!$A$200:$J$555,6,0)," ")</f>
        <v xml:space="preserve"> </v>
      </c>
      <c r="H58" s="10" t="str">
        <f>IFERROR(VLOOKUP(B58,Planilha4!$A$200:$J$555,7,0)," ")</f>
        <v xml:space="preserve"> </v>
      </c>
      <c r="I58" s="10" t="str">
        <f>IFERROR(VLOOKUP(B58,Planilha4!$A$200:$J$555,8,0)," ")</f>
        <v xml:space="preserve"> </v>
      </c>
      <c r="J58" s="10" t="str">
        <f>IFERROR(VLOOKUP(B58,Planilha4!$A$200:$J$555,9,0)," ")</f>
        <v xml:space="preserve"> </v>
      </c>
    </row>
    <row r="59" spans="2:10" x14ac:dyDescent="0.25">
      <c r="B59" s="35"/>
      <c r="C59" s="9" t="str">
        <f>IFERROR(VLOOKUP(B59,Planilha4!$A$200:$J$555,2,0)," ")</f>
        <v xml:space="preserve"> </v>
      </c>
      <c r="D59" s="9" t="str">
        <f>IFERROR(VLOOKUP(B59,Planilha4!$A$200:$J$555,3,0)," ")</f>
        <v xml:space="preserve"> </v>
      </c>
      <c r="E59" s="10" t="str">
        <f>IFERROR(VLOOKUP(B59,Planilha4!$A$200:$J$555,4,0)," ")</f>
        <v xml:space="preserve"> </v>
      </c>
      <c r="F59" s="10" t="str">
        <f>IFERROR(VLOOKUP(B59,Planilha4!$A$200:$J$555,5,0)," ")</f>
        <v xml:space="preserve"> </v>
      </c>
      <c r="G59" s="10" t="str">
        <f>IFERROR(VLOOKUP(B59,Planilha4!$A$200:$J$555,6,0)," ")</f>
        <v xml:space="preserve"> </v>
      </c>
      <c r="H59" s="10" t="str">
        <f>IFERROR(VLOOKUP(B59,Planilha4!$A$200:$J$555,7,0)," ")</f>
        <v xml:space="preserve"> </v>
      </c>
      <c r="I59" s="10" t="str">
        <f>IFERROR(VLOOKUP(B59,Planilha4!$A$200:$J$555,8,0)," ")</f>
        <v xml:space="preserve"> </v>
      </c>
      <c r="J59" s="10" t="str">
        <f>IFERROR(VLOOKUP(B59,Planilha4!$A$200:$J$555,9,0)," ")</f>
        <v xml:space="preserve"> </v>
      </c>
    </row>
    <row r="60" spans="2:10" x14ac:dyDescent="0.25">
      <c r="B60" s="35"/>
      <c r="C60" s="9" t="str">
        <f>IFERROR(VLOOKUP(B60,Planilha4!$A$200:$J$555,2,0)," ")</f>
        <v xml:space="preserve"> </v>
      </c>
      <c r="D60" s="9" t="str">
        <f>IFERROR(VLOOKUP(B60,Planilha4!$A$200:$J$555,3,0)," ")</f>
        <v xml:space="preserve"> </v>
      </c>
      <c r="E60" s="10" t="str">
        <f>IFERROR(VLOOKUP(B60,Planilha4!$A$200:$J$555,4,0)," ")</f>
        <v xml:space="preserve"> </v>
      </c>
      <c r="F60" s="10" t="str">
        <f>IFERROR(VLOOKUP(B60,Planilha4!$A$200:$J$555,5,0)," ")</f>
        <v xml:space="preserve"> </v>
      </c>
      <c r="G60" s="10" t="str">
        <f>IFERROR(VLOOKUP(B60,Planilha4!$A$200:$J$555,6,0)," ")</f>
        <v xml:space="preserve"> </v>
      </c>
      <c r="H60" s="10" t="str">
        <f>IFERROR(VLOOKUP(B60,Planilha4!$A$200:$J$555,7,0)," ")</f>
        <v xml:space="preserve"> </v>
      </c>
      <c r="I60" s="10" t="str">
        <f>IFERROR(VLOOKUP(B60,Planilha4!$A$200:$J$555,8,0)," ")</f>
        <v xml:space="preserve"> </v>
      </c>
      <c r="J60" s="10" t="str">
        <f>IFERROR(VLOOKUP(B60,Planilha4!$A$200:$J$555,9,0)," ")</f>
        <v xml:space="preserve"> </v>
      </c>
    </row>
    <row r="61" spans="2:10" x14ac:dyDescent="0.25">
      <c r="B61" s="35"/>
      <c r="C61" s="9" t="str">
        <f>IFERROR(VLOOKUP(B61,Planilha4!$A$200:$J$555,2,0)," ")</f>
        <v xml:space="preserve"> </v>
      </c>
      <c r="D61" s="9" t="str">
        <f>IFERROR(VLOOKUP(B61,Planilha4!$A$200:$J$555,3,0)," ")</f>
        <v xml:space="preserve"> </v>
      </c>
      <c r="E61" s="10" t="str">
        <f>IFERROR(VLOOKUP(B61,Planilha4!$A$200:$J$555,4,0)," ")</f>
        <v xml:space="preserve"> </v>
      </c>
      <c r="F61" s="10" t="str">
        <f>IFERROR(VLOOKUP(B61,Planilha4!$A$200:$J$555,5,0)," ")</f>
        <v xml:space="preserve"> </v>
      </c>
      <c r="G61" s="10" t="str">
        <f>IFERROR(VLOOKUP(B61,Planilha4!$A$200:$J$555,6,0)," ")</f>
        <v xml:space="preserve"> </v>
      </c>
      <c r="H61" s="10" t="str">
        <f>IFERROR(VLOOKUP(B61,Planilha4!$A$200:$J$555,7,0)," ")</f>
        <v xml:space="preserve"> </v>
      </c>
      <c r="I61" s="10" t="str">
        <f>IFERROR(VLOOKUP(B61,Planilha4!$A$200:$J$555,8,0)," ")</f>
        <v xml:space="preserve"> </v>
      </c>
      <c r="J61" s="10" t="str">
        <f>IFERROR(VLOOKUP(B61,Planilha4!$A$200:$J$555,9,0)," ")</f>
        <v xml:space="preserve"> </v>
      </c>
    </row>
    <row r="62" spans="2:10" x14ac:dyDescent="0.25">
      <c r="B62" s="35"/>
      <c r="C62" s="9" t="str">
        <f>IFERROR(VLOOKUP(B62,Planilha4!$A$200:$J$555,2,0)," ")</f>
        <v xml:space="preserve"> </v>
      </c>
      <c r="D62" s="9" t="str">
        <f>IFERROR(VLOOKUP(B62,Planilha4!$A$200:$J$555,3,0)," ")</f>
        <v xml:space="preserve"> </v>
      </c>
      <c r="E62" s="10" t="str">
        <f>IFERROR(VLOOKUP(B62,Planilha4!$A$200:$J$555,4,0)," ")</f>
        <v xml:space="preserve"> </v>
      </c>
      <c r="F62" s="10" t="str">
        <f>IFERROR(VLOOKUP(B62,Planilha4!$A$200:$J$555,5,0)," ")</f>
        <v xml:space="preserve"> </v>
      </c>
      <c r="G62" s="10" t="str">
        <f>IFERROR(VLOOKUP(B62,Planilha4!$A$200:$J$555,6,0)," ")</f>
        <v xml:space="preserve"> </v>
      </c>
      <c r="H62" s="10" t="str">
        <f>IFERROR(VLOOKUP(B62,Planilha4!$A$200:$J$555,7,0)," ")</f>
        <v xml:space="preserve"> </v>
      </c>
      <c r="I62" s="10" t="str">
        <f>IFERROR(VLOOKUP(B62,Planilha4!$A$200:$J$555,8,0)," ")</f>
        <v xml:space="preserve"> </v>
      </c>
      <c r="J62" s="10" t="str">
        <f>IFERROR(VLOOKUP(B62,Planilha4!$A$200:$J$555,9,0)," ")</f>
        <v xml:space="preserve"> </v>
      </c>
    </row>
    <row r="63" spans="2:10" x14ac:dyDescent="0.25">
      <c r="B63" s="35"/>
      <c r="C63" s="9" t="str">
        <f>IFERROR(VLOOKUP(B63,Planilha4!$A$200:$J$555,2,0)," ")</f>
        <v xml:space="preserve"> </v>
      </c>
      <c r="D63" s="9" t="str">
        <f>IFERROR(VLOOKUP(B63,Planilha4!$A$200:$J$555,3,0)," ")</f>
        <v xml:space="preserve"> </v>
      </c>
      <c r="E63" s="10" t="str">
        <f>IFERROR(VLOOKUP(B63,Planilha4!$A$200:$J$555,4,0)," ")</f>
        <v xml:space="preserve"> </v>
      </c>
      <c r="F63" s="10" t="str">
        <f>IFERROR(VLOOKUP(B63,Planilha4!$A$200:$J$555,5,0)," ")</f>
        <v xml:space="preserve"> </v>
      </c>
      <c r="G63" s="10" t="str">
        <f>IFERROR(VLOOKUP(B63,Planilha4!$A$200:$J$555,6,0)," ")</f>
        <v xml:space="preserve"> </v>
      </c>
      <c r="H63" s="10" t="str">
        <f>IFERROR(VLOOKUP(B63,Planilha4!$A$200:$J$555,7,0)," ")</f>
        <v xml:space="preserve"> </v>
      </c>
      <c r="I63" s="10" t="str">
        <f>IFERROR(VLOOKUP(B63,Planilha4!$A$200:$J$555,8,0)," ")</f>
        <v xml:space="preserve"> </v>
      </c>
      <c r="J63" s="10" t="str">
        <f>IFERROR(VLOOKUP(B63,Planilha4!$A$200:$J$555,9,0)," ")</f>
        <v xml:space="preserve"> </v>
      </c>
    </row>
    <row r="64" spans="2:10" x14ac:dyDescent="0.25">
      <c r="B64" s="35"/>
      <c r="C64" s="9" t="str">
        <f>IFERROR(VLOOKUP(B64,Planilha4!$A$200:$J$555,2,0)," ")</f>
        <v xml:space="preserve"> </v>
      </c>
      <c r="D64" s="9" t="str">
        <f>IFERROR(VLOOKUP(B64,Planilha4!$A$200:$J$555,3,0)," ")</f>
        <v xml:space="preserve"> </v>
      </c>
      <c r="E64" s="10" t="str">
        <f>IFERROR(VLOOKUP(B64,Planilha4!$A$200:$J$555,4,0)," ")</f>
        <v xml:space="preserve"> </v>
      </c>
      <c r="F64" s="10" t="str">
        <f>IFERROR(VLOOKUP(B64,Planilha4!$A$200:$J$555,5,0)," ")</f>
        <v xml:space="preserve"> </v>
      </c>
      <c r="G64" s="10" t="str">
        <f>IFERROR(VLOOKUP(B64,Planilha4!$A$200:$J$555,6,0)," ")</f>
        <v xml:space="preserve"> </v>
      </c>
      <c r="H64" s="10" t="str">
        <f>IFERROR(VLOOKUP(B64,Planilha4!$A$200:$J$555,7,0)," ")</f>
        <v xml:space="preserve"> </v>
      </c>
      <c r="I64" s="10" t="str">
        <f>IFERROR(VLOOKUP(B64,Planilha4!$A$200:$J$555,8,0)," ")</f>
        <v xml:space="preserve"> </v>
      </c>
      <c r="J64" s="10" t="str">
        <f>IFERROR(VLOOKUP(B64,Planilha4!$A$200:$J$555,9,0)," ")</f>
        <v xml:space="preserve"> </v>
      </c>
    </row>
    <row r="65" spans="2:10" x14ac:dyDescent="0.25">
      <c r="B65" s="35"/>
      <c r="C65" s="9" t="str">
        <f>IFERROR(VLOOKUP(B65,Planilha4!$A$200:$J$555,2,0)," ")</f>
        <v xml:space="preserve"> </v>
      </c>
      <c r="D65" s="9" t="str">
        <f>IFERROR(VLOOKUP(B65,Planilha4!$A$200:$J$555,3,0)," ")</f>
        <v xml:space="preserve"> </v>
      </c>
      <c r="E65" s="10" t="str">
        <f>IFERROR(VLOOKUP(B65,Planilha4!$A$200:$J$555,4,0)," ")</f>
        <v xml:space="preserve"> </v>
      </c>
      <c r="F65" s="10" t="str">
        <f>IFERROR(VLOOKUP(B65,Planilha4!$A$200:$J$555,5,0)," ")</f>
        <v xml:space="preserve"> </v>
      </c>
      <c r="G65" s="10" t="str">
        <f>IFERROR(VLOOKUP(B65,Planilha4!$A$200:$J$555,6,0)," ")</f>
        <v xml:space="preserve"> </v>
      </c>
      <c r="H65" s="10" t="str">
        <f>IFERROR(VLOOKUP(B65,Planilha4!$A$200:$J$555,7,0)," ")</f>
        <v xml:space="preserve"> </v>
      </c>
      <c r="I65" s="10" t="str">
        <f>IFERROR(VLOOKUP(B65,Planilha4!$A$200:$J$555,8,0)," ")</f>
        <v xml:space="preserve"> </v>
      </c>
      <c r="J65" s="10" t="str">
        <f>IFERROR(VLOOKUP(B65,Planilha4!$A$200:$J$555,9,0)," ")</f>
        <v xml:space="preserve"> </v>
      </c>
    </row>
    <row r="66" spans="2:10" x14ac:dyDescent="0.25">
      <c r="B66" s="35"/>
      <c r="C66" s="9" t="str">
        <f>IFERROR(VLOOKUP(B66,Planilha4!$A$200:$J$555,2,0)," ")</f>
        <v xml:space="preserve"> </v>
      </c>
      <c r="D66" s="9" t="str">
        <f>IFERROR(VLOOKUP(B66,Planilha4!$A$200:$J$555,3,0)," ")</f>
        <v xml:space="preserve"> </v>
      </c>
      <c r="E66" s="10" t="str">
        <f>IFERROR(VLOOKUP(B66,Planilha4!$A$200:$J$555,4,0)," ")</f>
        <v xml:space="preserve"> </v>
      </c>
      <c r="F66" s="10" t="str">
        <f>IFERROR(VLOOKUP(B66,Planilha4!$A$200:$J$555,5,0)," ")</f>
        <v xml:space="preserve"> </v>
      </c>
      <c r="G66" s="10" t="str">
        <f>IFERROR(VLOOKUP(B66,Planilha4!$A$200:$J$555,6,0)," ")</f>
        <v xml:space="preserve"> </v>
      </c>
      <c r="H66" s="10" t="str">
        <f>IFERROR(VLOOKUP(B66,Planilha4!$A$200:$J$555,7,0)," ")</f>
        <v xml:space="preserve"> </v>
      </c>
      <c r="I66" s="10" t="str">
        <f>IFERROR(VLOOKUP(B66,Planilha4!$A$200:$J$555,8,0)," ")</f>
        <v xml:space="preserve"> </v>
      </c>
      <c r="J66" s="10" t="str">
        <f>IFERROR(VLOOKUP(B66,Planilha4!$A$200:$J$555,9,0)," ")</f>
        <v xml:space="preserve"> </v>
      </c>
    </row>
    <row r="67" spans="2:10" x14ac:dyDescent="0.25">
      <c r="B67" s="35"/>
      <c r="C67" s="9" t="str">
        <f>IFERROR(VLOOKUP(B67,Planilha4!$A$200:$J$555,2,0)," ")</f>
        <v xml:space="preserve"> </v>
      </c>
      <c r="D67" s="9" t="str">
        <f>IFERROR(VLOOKUP(B67,Planilha4!$A$200:$J$555,3,0)," ")</f>
        <v xml:space="preserve"> </v>
      </c>
      <c r="E67" s="10" t="str">
        <f>IFERROR(VLOOKUP(B67,Planilha4!$A$200:$J$555,4,0)," ")</f>
        <v xml:space="preserve"> </v>
      </c>
      <c r="F67" s="10" t="str">
        <f>IFERROR(VLOOKUP(B67,Planilha4!$A$200:$J$555,5,0)," ")</f>
        <v xml:space="preserve"> </v>
      </c>
      <c r="G67" s="10" t="str">
        <f>IFERROR(VLOOKUP(B67,Planilha4!$A$200:$J$555,6,0)," ")</f>
        <v xml:space="preserve"> </v>
      </c>
      <c r="H67" s="10" t="str">
        <f>IFERROR(VLOOKUP(B67,Planilha4!$A$200:$J$555,7,0)," ")</f>
        <v xml:space="preserve"> </v>
      </c>
      <c r="I67" s="10" t="str">
        <f>IFERROR(VLOOKUP(B67,Planilha4!$A$200:$J$555,8,0)," ")</f>
        <v xml:space="preserve"> </v>
      </c>
      <c r="J67" s="10" t="str">
        <f>IFERROR(VLOOKUP(B67,Planilha4!$A$200:$J$555,9,0)," ")</f>
        <v xml:space="preserve"> </v>
      </c>
    </row>
    <row r="68" spans="2:10" x14ac:dyDescent="0.25">
      <c r="B68" s="35"/>
      <c r="C68" s="9" t="str">
        <f>IFERROR(VLOOKUP(B68,Planilha4!$A$200:$J$555,2,0)," ")</f>
        <v xml:space="preserve"> </v>
      </c>
      <c r="D68" s="9" t="str">
        <f>IFERROR(VLOOKUP(B68,Planilha4!$A$200:$J$555,3,0)," ")</f>
        <v xml:space="preserve"> </v>
      </c>
      <c r="E68" s="10" t="str">
        <f>IFERROR(VLOOKUP(B68,Planilha4!$A$200:$J$555,4,0)," ")</f>
        <v xml:space="preserve"> </v>
      </c>
      <c r="F68" s="10" t="str">
        <f>IFERROR(VLOOKUP(B68,Planilha4!$A$200:$J$555,5,0)," ")</f>
        <v xml:space="preserve"> </v>
      </c>
      <c r="G68" s="10" t="str">
        <f>IFERROR(VLOOKUP(B68,Planilha4!$A$200:$J$555,6,0)," ")</f>
        <v xml:space="preserve"> </v>
      </c>
      <c r="H68" s="10" t="str">
        <f>IFERROR(VLOOKUP(B68,Planilha4!$A$200:$J$555,7,0)," ")</f>
        <v xml:space="preserve"> </v>
      </c>
      <c r="I68" s="10" t="str">
        <f>IFERROR(VLOOKUP(B68,Planilha4!$A$200:$J$555,8,0)," ")</f>
        <v xml:space="preserve"> </v>
      </c>
      <c r="J68" s="10" t="str">
        <f>IFERROR(VLOOKUP(B68,Planilha4!$A$200:$J$555,9,0)," ")</f>
        <v xml:space="preserve"> </v>
      </c>
    </row>
    <row r="69" spans="2:10" x14ac:dyDescent="0.25">
      <c r="B69" s="35"/>
      <c r="C69" s="9" t="str">
        <f>IFERROR(VLOOKUP(B69,Planilha4!$A$200:$J$555,2,0)," ")</f>
        <v xml:space="preserve"> </v>
      </c>
      <c r="D69" s="9" t="str">
        <f>IFERROR(VLOOKUP(B69,Planilha4!$A$200:$J$555,3,0)," ")</f>
        <v xml:space="preserve"> </v>
      </c>
      <c r="E69" s="10" t="str">
        <f>IFERROR(VLOOKUP(B69,Planilha4!$A$200:$J$555,4,0)," ")</f>
        <v xml:space="preserve"> </v>
      </c>
      <c r="F69" s="10" t="str">
        <f>IFERROR(VLOOKUP(B69,Planilha4!$A$200:$J$555,5,0)," ")</f>
        <v xml:space="preserve"> </v>
      </c>
      <c r="G69" s="10" t="str">
        <f>IFERROR(VLOOKUP(B69,Planilha4!$A$200:$J$555,6,0)," ")</f>
        <v xml:space="preserve"> </v>
      </c>
      <c r="H69" s="10" t="str">
        <f>IFERROR(VLOOKUP(B69,Planilha4!$A$200:$J$555,7,0)," ")</f>
        <v xml:space="preserve"> </v>
      </c>
      <c r="I69" s="10" t="str">
        <f>IFERROR(VLOOKUP(B69,Planilha4!$A$200:$J$555,8,0)," ")</f>
        <v xml:space="preserve"> </v>
      </c>
      <c r="J69" s="10" t="str">
        <f>IFERROR(VLOOKUP(B69,Planilha4!$A$200:$J$555,9,0)," ")</f>
        <v xml:space="preserve"> </v>
      </c>
    </row>
    <row r="70" spans="2:10" x14ac:dyDescent="0.25">
      <c r="B70" s="35"/>
      <c r="C70" s="9" t="str">
        <f>IFERROR(VLOOKUP(B70,Planilha4!$A$200:$J$555,2,0)," ")</f>
        <v xml:space="preserve"> </v>
      </c>
      <c r="D70" s="9" t="str">
        <f>IFERROR(VLOOKUP(B70,Planilha4!$A$200:$J$555,3,0)," ")</f>
        <v xml:space="preserve"> </v>
      </c>
      <c r="E70" s="10" t="str">
        <f>IFERROR(VLOOKUP(B70,Planilha4!$A$200:$J$555,4,0)," ")</f>
        <v xml:space="preserve"> </v>
      </c>
      <c r="F70" s="10" t="str">
        <f>IFERROR(VLOOKUP(B70,Planilha4!$A$200:$J$555,5,0)," ")</f>
        <v xml:space="preserve"> </v>
      </c>
      <c r="G70" s="10" t="str">
        <f>IFERROR(VLOOKUP(B70,Planilha4!$A$200:$J$555,6,0)," ")</f>
        <v xml:space="preserve"> </v>
      </c>
      <c r="H70" s="10" t="str">
        <f>IFERROR(VLOOKUP(B70,Planilha4!$A$200:$J$555,7,0)," ")</f>
        <v xml:space="preserve"> </v>
      </c>
      <c r="I70" s="10" t="str">
        <f>IFERROR(VLOOKUP(B70,Planilha4!$A$200:$J$555,8,0)," ")</f>
        <v xml:space="preserve"> </v>
      </c>
      <c r="J70" s="10" t="str">
        <f>IFERROR(VLOOKUP(B70,Planilha4!$A$200:$J$555,9,0)," ")</f>
        <v xml:space="preserve"> </v>
      </c>
    </row>
    <row r="71" spans="2:10" x14ac:dyDescent="0.25">
      <c r="B71" s="35"/>
      <c r="C71" s="9" t="str">
        <f>IFERROR(VLOOKUP(B71,Planilha4!$A$200:$J$555,2,0)," ")</f>
        <v xml:space="preserve"> </v>
      </c>
      <c r="D71" s="9" t="str">
        <f>IFERROR(VLOOKUP(B71,Planilha4!$A$200:$J$555,3,0)," ")</f>
        <v xml:space="preserve"> </v>
      </c>
      <c r="E71" s="10" t="str">
        <f>IFERROR(VLOOKUP(B71,Planilha4!$A$200:$J$555,4,0)," ")</f>
        <v xml:space="preserve"> </v>
      </c>
      <c r="F71" s="10" t="str">
        <f>IFERROR(VLOOKUP(B71,Planilha4!$A$200:$J$555,5,0)," ")</f>
        <v xml:space="preserve"> </v>
      </c>
      <c r="G71" s="10" t="str">
        <f>IFERROR(VLOOKUP(B71,Planilha4!$A$200:$J$555,6,0)," ")</f>
        <v xml:space="preserve"> </v>
      </c>
      <c r="H71" s="10" t="str">
        <f>IFERROR(VLOOKUP(B71,Planilha4!$A$200:$J$555,7,0)," ")</f>
        <v xml:space="preserve"> </v>
      </c>
      <c r="I71" s="10" t="str">
        <f>IFERROR(VLOOKUP(B71,Planilha4!$A$200:$J$555,8,0)," ")</f>
        <v xml:space="preserve"> </v>
      </c>
      <c r="J71" s="10" t="str">
        <f>IFERROR(VLOOKUP(B71,Planilha4!$A$200:$J$555,9,0)," ")</f>
        <v xml:space="preserve"> </v>
      </c>
    </row>
    <row r="72" spans="2:10" x14ac:dyDescent="0.25">
      <c r="B72" s="35"/>
      <c r="C72" s="9" t="str">
        <f>IFERROR(VLOOKUP(B72,Planilha4!$A$200:$J$555,2,0)," ")</f>
        <v xml:space="preserve"> </v>
      </c>
      <c r="D72" s="9" t="str">
        <f>IFERROR(VLOOKUP(B72,Planilha4!$A$200:$J$555,3,0)," ")</f>
        <v xml:space="preserve"> </v>
      </c>
      <c r="E72" s="10" t="str">
        <f>IFERROR(VLOOKUP(B72,Planilha4!$A$200:$J$555,4,0)," ")</f>
        <v xml:space="preserve"> </v>
      </c>
      <c r="F72" s="10" t="str">
        <f>IFERROR(VLOOKUP(B72,Planilha4!$A$200:$J$555,5,0)," ")</f>
        <v xml:space="preserve"> </v>
      </c>
      <c r="G72" s="10" t="str">
        <f>IFERROR(VLOOKUP(B72,Planilha4!$A$200:$J$555,6,0)," ")</f>
        <v xml:space="preserve"> </v>
      </c>
      <c r="H72" s="10" t="str">
        <f>IFERROR(VLOOKUP(B72,Planilha4!$A$200:$J$555,7,0)," ")</f>
        <v xml:space="preserve"> </v>
      </c>
      <c r="I72" s="10" t="str">
        <f>IFERROR(VLOOKUP(B72,Planilha4!$A$200:$J$555,8,0)," ")</f>
        <v xml:space="preserve"> </v>
      </c>
      <c r="J72" s="10" t="str">
        <f>IFERROR(VLOOKUP(B72,Planilha4!$A$200:$J$555,9,0)," ")</f>
        <v xml:space="preserve"> </v>
      </c>
    </row>
    <row r="73" spans="2:10" x14ac:dyDescent="0.25">
      <c r="B73" s="35"/>
      <c r="C73" s="9" t="str">
        <f>IFERROR(VLOOKUP(B73,Planilha4!$A$200:$J$555,2,0)," ")</f>
        <v xml:space="preserve"> </v>
      </c>
      <c r="D73" s="9" t="str">
        <f>IFERROR(VLOOKUP(B73,Planilha4!$A$200:$J$555,3,0)," ")</f>
        <v xml:space="preserve"> </v>
      </c>
      <c r="E73" s="10" t="str">
        <f>IFERROR(VLOOKUP(B73,Planilha4!$A$200:$J$555,4,0)," ")</f>
        <v xml:space="preserve"> </v>
      </c>
      <c r="F73" s="10" t="str">
        <f>IFERROR(VLOOKUP(B73,Planilha4!$A$200:$J$555,5,0)," ")</f>
        <v xml:space="preserve"> </v>
      </c>
      <c r="G73" s="10" t="str">
        <f>IFERROR(VLOOKUP(B73,Planilha4!$A$200:$J$555,6,0)," ")</f>
        <v xml:space="preserve"> </v>
      </c>
      <c r="H73" s="10" t="str">
        <f>IFERROR(VLOOKUP(B73,Planilha4!$A$200:$J$555,7,0)," ")</f>
        <v xml:space="preserve"> </v>
      </c>
      <c r="I73" s="10" t="str">
        <f>IFERROR(VLOOKUP(B73,Planilha4!$A$200:$J$555,8,0)," ")</f>
        <v xml:space="preserve"> </v>
      </c>
      <c r="J73" s="10" t="str">
        <f>IFERROR(VLOOKUP(B73,Planilha4!$A$200:$J$555,9,0)," ")</f>
        <v xml:space="preserve"> </v>
      </c>
    </row>
    <row r="74" spans="2:10" x14ac:dyDescent="0.25">
      <c r="B74" s="35"/>
      <c r="C74" s="9" t="str">
        <f>IFERROR(VLOOKUP(B74,Planilha4!$A$200:$J$555,2,0)," ")</f>
        <v xml:space="preserve"> </v>
      </c>
      <c r="D74" s="9" t="str">
        <f>IFERROR(VLOOKUP(B74,Planilha4!$A$200:$J$555,3,0)," ")</f>
        <v xml:space="preserve"> </v>
      </c>
      <c r="E74" s="10" t="str">
        <f>IFERROR(VLOOKUP(B74,Planilha4!$A$200:$J$555,4,0)," ")</f>
        <v xml:space="preserve"> </v>
      </c>
      <c r="F74" s="10" t="str">
        <f>IFERROR(VLOOKUP(B74,Planilha4!$A$200:$J$555,5,0)," ")</f>
        <v xml:space="preserve"> </v>
      </c>
      <c r="G74" s="10" t="str">
        <f>IFERROR(VLOOKUP(B74,Planilha4!$A$200:$J$555,6,0)," ")</f>
        <v xml:space="preserve"> </v>
      </c>
      <c r="H74" s="10" t="str">
        <f>IFERROR(VLOOKUP(B74,Planilha4!$A$200:$J$555,7,0)," ")</f>
        <v xml:space="preserve"> </v>
      </c>
      <c r="I74" s="10" t="str">
        <f>IFERROR(VLOOKUP(B74,Planilha4!$A$200:$J$555,8,0)," ")</f>
        <v xml:space="preserve"> </v>
      </c>
      <c r="J74" s="10" t="str">
        <f>IFERROR(VLOOKUP(B74,Planilha4!$A$200:$J$555,9,0)," ")</f>
        <v xml:space="preserve"> </v>
      </c>
    </row>
    <row r="75" spans="2:10" x14ac:dyDescent="0.25">
      <c r="B75" s="35"/>
      <c r="C75" s="9" t="str">
        <f>IFERROR(VLOOKUP(B75,Planilha4!$A$200:$J$555,2,0)," ")</f>
        <v xml:space="preserve"> </v>
      </c>
      <c r="D75" s="9" t="str">
        <f>IFERROR(VLOOKUP(B75,Planilha4!$A$200:$J$555,3,0)," ")</f>
        <v xml:space="preserve"> </v>
      </c>
      <c r="E75" s="10" t="str">
        <f>IFERROR(VLOOKUP(B75,Planilha4!$A$200:$J$555,4,0)," ")</f>
        <v xml:space="preserve"> </v>
      </c>
      <c r="F75" s="10" t="str">
        <f>IFERROR(VLOOKUP(B75,Planilha4!$A$200:$J$555,5,0)," ")</f>
        <v xml:space="preserve"> </v>
      </c>
      <c r="G75" s="10" t="str">
        <f>IFERROR(VLOOKUP(B75,Planilha4!$A$200:$J$555,6,0)," ")</f>
        <v xml:space="preserve"> </v>
      </c>
      <c r="H75" s="10" t="str">
        <f>IFERROR(VLOOKUP(B75,Planilha4!$A$200:$J$555,7,0)," ")</f>
        <v xml:space="preserve"> </v>
      </c>
      <c r="I75" s="10" t="str">
        <f>IFERROR(VLOOKUP(B75,Planilha4!$A$200:$J$555,8,0)," ")</f>
        <v xml:space="preserve"> </v>
      </c>
      <c r="J75" s="10" t="str">
        <f>IFERROR(VLOOKUP(B75,Planilha4!$A$200:$J$555,9,0)," ")</f>
        <v xml:space="preserve"> </v>
      </c>
    </row>
    <row r="76" spans="2:10" x14ac:dyDescent="0.25">
      <c r="B76" s="35"/>
      <c r="C76" s="9" t="str">
        <f>IFERROR(VLOOKUP(B76,Planilha4!$A$200:$J$555,2,0)," ")</f>
        <v xml:space="preserve"> </v>
      </c>
      <c r="D76" s="9" t="str">
        <f>IFERROR(VLOOKUP(B76,Planilha4!$A$200:$J$555,3,0)," ")</f>
        <v xml:space="preserve"> </v>
      </c>
      <c r="E76" s="10" t="str">
        <f>IFERROR(VLOOKUP(B76,Planilha4!$A$200:$J$555,4,0)," ")</f>
        <v xml:space="preserve"> </v>
      </c>
      <c r="F76" s="10" t="str">
        <f>IFERROR(VLOOKUP(B76,Planilha4!$A$200:$J$555,5,0)," ")</f>
        <v xml:space="preserve"> </v>
      </c>
      <c r="G76" s="10" t="str">
        <f>IFERROR(VLOOKUP(B76,Planilha4!$A$200:$J$555,6,0)," ")</f>
        <v xml:space="preserve"> </v>
      </c>
      <c r="H76" s="10" t="str">
        <f>IFERROR(VLOOKUP(B76,Planilha4!$A$200:$J$555,7,0)," ")</f>
        <v xml:space="preserve"> </v>
      </c>
      <c r="I76" s="10" t="str">
        <f>IFERROR(VLOOKUP(B76,Planilha4!$A$200:$J$555,8,0)," ")</f>
        <v xml:space="preserve"> </v>
      </c>
      <c r="J76" s="10" t="str">
        <f>IFERROR(VLOOKUP(B76,Planilha4!$A$200:$J$555,9,0)," ")</f>
        <v xml:space="preserve"> </v>
      </c>
    </row>
    <row r="77" spans="2:10" x14ac:dyDescent="0.25">
      <c r="B77" s="35"/>
      <c r="C77" s="9" t="str">
        <f>IFERROR(VLOOKUP(B77,Planilha4!$A$200:$J$555,2,0)," ")</f>
        <v xml:space="preserve"> </v>
      </c>
      <c r="D77" s="9" t="str">
        <f>IFERROR(VLOOKUP(B77,Planilha4!$A$200:$J$555,3,0)," ")</f>
        <v xml:space="preserve"> </v>
      </c>
      <c r="E77" s="10" t="str">
        <f>IFERROR(VLOOKUP(B77,Planilha4!$A$200:$J$555,4,0)," ")</f>
        <v xml:space="preserve"> </v>
      </c>
      <c r="F77" s="10" t="str">
        <f>IFERROR(VLOOKUP(B77,Planilha4!$A$200:$J$555,5,0)," ")</f>
        <v xml:space="preserve"> </v>
      </c>
      <c r="G77" s="10" t="str">
        <f>IFERROR(VLOOKUP(B77,Planilha4!$A$200:$J$555,6,0)," ")</f>
        <v xml:space="preserve"> </v>
      </c>
      <c r="H77" s="10" t="str">
        <f>IFERROR(VLOOKUP(B77,Planilha4!$A$200:$J$555,7,0)," ")</f>
        <v xml:space="preserve"> </v>
      </c>
      <c r="I77" s="10" t="str">
        <f>IFERROR(VLOOKUP(B77,Planilha4!$A$200:$J$555,8,0)," ")</f>
        <v xml:space="preserve"> </v>
      </c>
      <c r="J77" s="10" t="str">
        <f>IFERROR(VLOOKUP(B77,Planilha4!$A$200:$J$555,9,0)," ")</f>
        <v xml:space="preserve"> </v>
      </c>
    </row>
    <row r="78" spans="2:10" x14ac:dyDescent="0.25">
      <c r="B78" s="35"/>
      <c r="C78" s="9" t="str">
        <f>IFERROR(VLOOKUP(B78,Planilha4!$A$200:$J$555,2,0)," ")</f>
        <v xml:space="preserve"> </v>
      </c>
      <c r="D78" s="9" t="str">
        <f>IFERROR(VLOOKUP(B78,Planilha4!$A$200:$J$555,3,0)," ")</f>
        <v xml:space="preserve"> </v>
      </c>
      <c r="E78" s="10" t="str">
        <f>IFERROR(VLOOKUP(B78,Planilha4!$A$200:$J$555,4,0)," ")</f>
        <v xml:space="preserve"> </v>
      </c>
      <c r="F78" s="10" t="str">
        <f>IFERROR(VLOOKUP(B78,Planilha4!$A$200:$J$555,5,0)," ")</f>
        <v xml:space="preserve"> </v>
      </c>
      <c r="G78" s="10" t="str">
        <f>IFERROR(VLOOKUP(B78,Planilha4!$A$200:$J$555,6,0)," ")</f>
        <v xml:space="preserve"> </v>
      </c>
      <c r="H78" s="10" t="str">
        <f>IFERROR(VLOOKUP(B78,Planilha4!$A$200:$J$555,7,0)," ")</f>
        <v xml:space="preserve"> </v>
      </c>
      <c r="I78" s="10" t="str">
        <f>IFERROR(VLOOKUP(B78,Planilha4!$A$200:$J$555,8,0)," ")</f>
        <v xml:space="preserve"> </v>
      </c>
      <c r="J78" s="10" t="str">
        <f>IFERROR(VLOOKUP(B78,Planilha4!$A$200:$J$555,9,0)," ")</f>
        <v xml:space="preserve"> </v>
      </c>
    </row>
    <row r="79" spans="2:10" x14ac:dyDescent="0.25">
      <c r="B79" s="35"/>
      <c r="C79" s="9" t="str">
        <f>IFERROR(VLOOKUP(B79,Planilha4!$A$200:$J$555,2,0)," ")</f>
        <v xml:space="preserve"> </v>
      </c>
      <c r="D79" s="9" t="str">
        <f>IFERROR(VLOOKUP(B79,Planilha4!$A$200:$J$555,3,0)," ")</f>
        <v xml:space="preserve"> </v>
      </c>
      <c r="E79" s="10" t="str">
        <f>IFERROR(VLOOKUP(B79,Planilha4!$A$200:$J$555,4,0)," ")</f>
        <v xml:space="preserve"> </v>
      </c>
      <c r="F79" s="10" t="str">
        <f>IFERROR(VLOOKUP(B79,Planilha4!$A$200:$J$555,5,0)," ")</f>
        <v xml:space="preserve"> </v>
      </c>
      <c r="G79" s="10" t="str">
        <f>IFERROR(VLOOKUP(B79,Planilha4!$A$200:$J$555,6,0)," ")</f>
        <v xml:space="preserve"> </v>
      </c>
      <c r="H79" s="10" t="str">
        <f>IFERROR(VLOOKUP(B79,Planilha4!$A$200:$J$555,7,0)," ")</f>
        <v xml:space="preserve"> </v>
      </c>
      <c r="I79" s="10" t="str">
        <f>IFERROR(VLOOKUP(B79,Planilha4!$A$200:$J$555,8,0)," ")</f>
        <v xml:space="preserve"> </v>
      </c>
      <c r="J79" s="10" t="str">
        <f>IFERROR(VLOOKUP(B79,Planilha4!$A$200:$J$555,9,0)," ")</f>
        <v xml:space="preserve"> </v>
      </c>
    </row>
    <row r="80" spans="2:10" x14ac:dyDescent="0.25">
      <c r="B80" s="35"/>
      <c r="C80" s="9" t="str">
        <f>IFERROR(VLOOKUP(B80,Planilha4!$A$200:$J$555,2,0)," ")</f>
        <v xml:space="preserve"> </v>
      </c>
      <c r="D80" s="9" t="str">
        <f>IFERROR(VLOOKUP(B80,Planilha4!$A$200:$J$555,3,0)," ")</f>
        <v xml:space="preserve"> </v>
      </c>
      <c r="E80" s="10" t="str">
        <f>IFERROR(VLOOKUP(B80,Planilha4!$A$200:$J$555,4,0)," ")</f>
        <v xml:space="preserve"> </v>
      </c>
      <c r="F80" s="10" t="str">
        <f>IFERROR(VLOOKUP(B80,Planilha4!$A$200:$J$555,5,0)," ")</f>
        <v xml:space="preserve"> </v>
      </c>
      <c r="G80" s="10" t="str">
        <f>IFERROR(VLOOKUP(B80,Planilha4!$A$200:$J$555,6,0)," ")</f>
        <v xml:space="preserve"> </v>
      </c>
      <c r="H80" s="10" t="str">
        <f>IFERROR(VLOOKUP(B80,Planilha4!$A$200:$J$555,7,0)," ")</f>
        <v xml:space="preserve"> </v>
      </c>
      <c r="I80" s="10" t="str">
        <f>IFERROR(VLOOKUP(B80,Planilha4!$A$200:$J$555,8,0)," ")</f>
        <v xml:space="preserve"> </v>
      </c>
      <c r="J80" s="10" t="str">
        <f>IFERROR(VLOOKUP(B80,Planilha4!$A$200:$J$555,9,0)," ")</f>
        <v xml:space="preserve"> </v>
      </c>
    </row>
    <row r="81" spans="2:10" x14ac:dyDescent="0.25">
      <c r="B81" s="35"/>
      <c r="C81" s="9" t="str">
        <f>IFERROR(VLOOKUP(B81,Planilha4!$A$200:$J$555,2,0)," ")</f>
        <v xml:space="preserve"> </v>
      </c>
      <c r="D81" s="9" t="str">
        <f>IFERROR(VLOOKUP(B81,Planilha4!$A$200:$J$555,3,0)," ")</f>
        <v xml:space="preserve"> </v>
      </c>
      <c r="E81" s="10" t="str">
        <f>IFERROR(VLOOKUP(B81,Planilha4!$A$200:$J$555,4,0)," ")</f>
        <v xml:space="preserve"> </v>
      </c>
      <c r="F81" s="10" t="str">
        <f>IFERROR(VLOOKUP(B81,Planilha4!$A$200:$J$555,5,0)," ")</f>
        <v xml:space="preserve"> </v>
      </c>
      <c r="G81" s="10" t="str">
        <f>IFERROR(VLOOKUP(B81,Planilha4!$A$200:$J$555,6,0)," ")</f>
        <v xml:space="preserve"> </v>
      </c>
      <c r="H81" s="10" t="str">
        <f>IFERROR(VLOOKUP(B81,Planilha4!$A$200:$J$555,7,0)," ")</f>
        <v xml:space="preserve"> </v>
      </c>
      <c r="I81" s="10" t="str">
        <f>IFERROR(VLOOKUP(B81,Planilha4!$A$200:$J$555,8,0)," ")</f>
        <v xml:space="preserve"> </v>
      </c>
      <c r="J81" s="10" t="str">
        <f>IFERROR(VLOOKUP(B81,Planilha4!$A$200:$J$555,9,0)," ")</f>
        <v xml:space="preserve"> </v>
      </c>
    </row>
    <row r="82" spans="2:10" x14ac:dyDescent="0.25">
      <c r="B82" s="35"/>
      <c r="C82" s="9" t="str">
        <f>IFERROR(VLOOKUP(B82,Planilha4!$A$200:$J$555,2,0)," ")</f>
        <v xml:space="preserve"> </v>
      </c>
      <c r="D82" s="9" t="str">
        <f>IFERROR(VLOOKUP(B82,Planilha4!$A$200:$J$555,3,0)," ")</f>
        <v xml:space="preserve"> </v>
      </c>
      <c r="E82" s="10" t="str">
        <f>IFERROR(VLOOKUP(B82,Planilha4!$A$200:$J$555,4,0)," ")</f>
        <v xml:space="preserve"> </v>
      </c>
      <c r="F82" s="10" t="str">
        <f>IFERROR(VLOOKUP(B82,Planilha4!$A$200:$J$555,5,0)," ")</f>
        <v xml:space="preserve"> </v>
      </c>
      <c r="G82" s="10" t="str">
        <f>IFERROR(VLOOKUP(B82,Planilha4!$A$200:$J$555,6,0)," ")</f>
        <v xml:space="preserve"> </v>
      </c>
      <c r="H82" s="10" t="str">
        <f>IFERROR(VLOOKUP(B82,Planilha4!$A$200:$J$555,7,0)," ")</f>
        <v xml:space="preserve"> </v>
      </c>
      <c r="I82" s="10" t="str">
        <f>IFERROR(VLOOKUP(B82,Planilha4!$A$200:$J$555,8,0)," ")</f>
        <v xml:space="preserve"> </v>
      </c>
      <c r="J82" s="10" t="str">
        <f>IFERROR(VLOOKUP(B82,Planilha4!$A$200:$J$555,9,0)," ")</f>
        <v xml:space="preserve"> </v>
      </c>
    </row>
    <row r="83" spans="2:10" x14ac:dyDescent="0.25">
      <c r="B83" s="35"/>
      <c r="C83" s="9" t="str">
        <f>IFERROR(VLOOKUP(B83,Planilha4!$A$200:$J$555,2,0)," ")</f>
        <v xml:space="preserve"> </v>
      </c>
      <c r="D83" s="9" t="str">
        <f>IFERROR(VLOOKUP(B83,Planilha4!$A$200:$J$555,3,0)," ")</f>
        <v xml:space="preserve"> </v>
      </c>
      <c r="E83" s="10" t="str">
        <f>IFERROR(VLOOKUP(B83,Planilha4!$A$200:$J$555,4,0)," ")</f>
        <v xml:space="preserve"> </v>
      </c>
      <c r="F83" s="10" t="str">
        <f>IFERROR(VLOOKUP(B83,Planilha4!$A$200:$J$555,5,0)," ")</f>
        <v xml:space="preserve"> </v>
      </c>
      <c r="G83" s="10" t="str">
        <f>IFERROR(VLOOKUP(B83,Planilha4!$A$200:$J$555,6,0)," ")</f>
        <v xml:space="preserve"> </v>
      </c>
      <c r="H83" s="10" t="str">
        <f>IFERROR(VLOOKUP(B83,Planilha4!$A$200:$J$555,7,0)," ")</f>
        <v xml:space="preserve"> </v>
      </c>
      <c r="I83" s="10" t="str">
        <f>IFERROR(VLOOKUP(B83,Planilha4!$A$200:$J$555,8,0)," ")</f>
        <v xml:space="preserve"> </v>
      </c>
      <c r="J83" s="10" t="str">
        <f>IFERROR(VLOOKUP(B83,Planilha4!$A$200:$J$555,9,0)," ")</f>
        <v xml:space="preserve"> </v>
      </c>
    </row>
    <row r="84" spans="2:10" x14ac:dyDescent="0.25">
      <c r="B84" s="35"/>
      <c r="C84" s="9" t="str">
        <f>IFERROR(VLOOKUP(B84,Planilha4!$A$200:$J$555,2,0)," ")</f>
        <v xml:space="preserve"> </v>
      </c>
      <c r="D84" s="9" t="str">
        <f>IFERROR(VLOOKUP(B84,Planilha4!$A$200:$J$555,3,0)," ")</f>
        <v xml:space="preserve"> </v>
      </c>
      <c r="E84" s="10" t="str">
        <f>IFERROR(VLOOKUP(B84,Planilha4!$A$200:$J$555,4,0)," ")</f>
        <v xml:space="preserve"> </v>
      </c>
      <c r="F84" s="10" t="str">
        <f>IFERROR(VLOOKUP(B84,Planilha4!$A$200:$J$555,5,0)," ")</f>
        <v xml:space="preserve"> </v>
      </c>
      <c r="G84" s="10" t="str">
        <f>IFERROR(VLOOKUP(B84,Planilha4!$A$200:$J$555,6,0)," ")</f>
        <v xml:space="preserve"> </v>
      </c>
      <c r="H84" s="10" t="str">
        <f>IFERROR(VLOOKUP(B84,Planilha4!$A$200:$J$555,7,0)," ")</f>
        <v xml:space="preserve"> </v>
      </c>
      <c r="I84" s="10" t="str">
        <f>IFERROR(VLOOKUP(B84,Planilha4!$A$200:$J$555,8,0)," ")</f>
        <v xml:space="preserve"> </v>
      </c>
      <c r="J84" s="10" t="str">
        <f>IFERROR(VLOOKUP(B84,Planilha4!$A$200:$J$555,9,0)," ")</f>
        <v xml:space="preserve"> </v>
      </c>
    </row>
    <row r="85" spans="2:10" x14ac:dyDescent="0.25">
      <c r="B85" s="35"/>
      <c r="C85" s="9" t="str">
        <f>IFERROR(VLOOKUP(B85,Planilha4!$A$200:$J$555,2,0)," ")</f>
        <v xml:space="preserve"> </v>
      </c>
      <c r="D85" s="9" t="str">
        <f>IFERROR(VLOOKUP(B85,Planilha4!$A$200:$J$555,3,0)," ")</f>
        <v xml:space="preserve"> </v>
      </c>
      <c r="E85" s="10" t="str">
        <f>IFERROR(VLOOKUP(B85,Planilha4!$A$200:$J$555,4,0)," ")</f>
        <v xml:space="preserve"> </v>
      </c>
      <c r="F85" s="10" t="str">
        <f>IFERROR(VLOOKUP(B85,Planilha4!$A$200:$J$555,5,0)," ")</f>
        <v xml:space="preserve"> </v>
      </c>
      <c r="G85" s="10" t="str">
        <f>IFERROR(VLOOKUP(B85,Planilha4!$A$200:$J$555,6,0)," ")</f>
        <v xml:space="preserve"> </v>
      </c>
      <c r="H85" s="10" t="str">
        <f>IFERROR(VLOOKUP(B85,Planilha4!$A$200:$J$555,7,0)," ")</f>
        <v xml:space="preserve"> </v>
      </c>
      <c r="I85" s="10" t="str">
        <f>IFERROR(VLOOKUP(B85,Planilha4!$A$200:$J$555,8,0)," ")</f>
        <v xml:space="preserve"> </v>
      </c>
      <c r="J85" s="10" t="str">
        <f>IFERROR(VLOOKUP(B85,Planilha4!$A$200:$J$555,9,0)," ")</f>
        <v xml:space="preserve"> </v>
      </c>
    </row>
    <row r="86" spans="2:10" x14ac:dyDescent="0.25">
      <c r="B86" s="35"/>
      <c r="C86" s="9" t="str">
        <f>IFERROR(VLOOKUP(B86,Planilha4!$A$200:$J$555,2,0)," ")</f>
        <v xml:space="preserve"> </v>
      </c>
      <c r="D86" s="9" t="str">
        <f>IFERROR(VLOOKUP(B86,Planilha4!$A$200:$J$555,3,0)," ")</f>
        <v xml:space="preserve"> </v>
      </c>
      <c r="E86" s="10" t="str">
        <f>IFERROR(VLOOKUP(B86,Planilha4!$A$200:$J$555,4,0)," ")</f>
        <v xml:space="preserve"> </v>
      </c>
      <c r="F86" s="10" t="str">
        <f>IFERROR(VLOOKUP(B86,Planilha4!$A$200:$J$555,5,0)," ")</f>
        <v xml:space="preserve"> </v>
      </c>
      <c r="G86" s="10" t="str">
        <f>IFERROR(VLOOKUP(B86,Planilha4!$A$200:$J$555,6,0)," ")</f>
        <v xml:space="preserve"> </v>
      </c>
      <c r="H86" s="10" t="str">
        <f>IFERROR(VLOOKUP(B86,Planilha4!$A$200:$J$555,7,0)," ")</f>
        <v xml:space="preserve"> </v>
      </c>
      <c r="I86" s="10" t="str">
        <f>IFERROR(VLOOKUP(B86,Planilha4!$A$200:$J$555,8,0)," ")</f>
        <v xml:space="preserve"> </v>
      </c>
      <c r="J86" s="10" t="str">
        <f>IFERROR(VLOOKUP(B86,Planilha4!$A$200:$J$555,9,0)," ")</f>
        <v xml:space="preserve"> </v>
      </c>
    </row>
    <row r="87" spans="2:10" x14ac:dyDescent="0.25">
      <c r="B87" s="35"/>
      <c r="C87" s="9" t="str">
        <f>IFERROR(VLOOKUP(B87,Planilha4!$A$200:$J$555,2,0)," ")</f>
        <v xml:space="preserve"> </v>
      </c>
      <c r="D87" s="9" t="str">
        <f>IFERROR(VLOOKUP(B87,Planilha4!$A$200:$J$555,3,0)," ")</f>
        <v xml:space="preserve"> </v>
      </c>
      <c r="E87" s="10" t="str">
        <f>IFERROR(VLOOKUP(B87,Planilha4!$A$200:$J$555,4,0)," ")</f>
        <v xml:space="preserve"> </v>
      </c>
      <c r="F87" s="10" t="str">
        <f>IFERROR(VLOOKUP(B87,Planilha4!$A$200:$J$555,5,0)," ")</f>
        <v xml:space="preserve"> </v>
      </c>
      <c r="G87" s="10" t="str">
        <f>IFERROR(VLOOKUP(B87,Planilha4!$A$200:$J$555,6,0)," ")</f>
        <v xml:space="preserve"> </v>
      </c>
      <c r="H87" s="10" t="str">
        <f>IFERROR(VLOOKUP(B87,Planilha4!$A$200:$J$555,7,0)," ")</f>
        <v xml:space="preserve"> </v>
      </c>
      <c r="I87" s="10" t="str">
        <f>IFERROR(VLOOKUP(B87,Planilha4!$A$200:$J$555,8,0)," ")</f>
        <v xml:space="preserve"> </v>
      </c>
      <c r="J87" s="10" t="str">
        <f>IFERROR(VLOOKUP(B87,Planilha4!$A$200:$J$555,9,0)," ")</f>
        <v xml:space="preserve"> </v>
      </c>
    </row>
    <row r="88" spans="2:10" x14ac:dyDescent="0.25">
      <c r="B88" s="35"/>
      <c r="C88" s="9" t="str">
        <f>IFERROR(VLOOKUP(B88,Planilha4!$A$200:$J$555,2,0)," ")</f>
        <v xml:space="preserve"> </v>
      </c>
      <c r="D88" s="9" t="str">
        <f>IFERROR(VLOOKUP(B88,Planilha4!$A$200:$J$555,3,0)," ")</f>
        <v xml:space="preserve"> </v>
      </c>
      <c r="E88" s="10" t="str">
        <f>IFERROR(VLOOKUP(B88,Planilha4!$A$200:$J$555,4,0)," ")</f>
        <v xml:space="preserve"> </v>
      </c>
      <c r="F88" s="10" t="str">
        <f>IFERROR(VLOOKUP(B88,Planilha4!$A$200:$J$555,5,0)," ")</f>
        <v xml:space="preserve"> </v>
      </c>
      <c r="G88" s="10" t="str">
        <f>IFERROR(VLOOKUP(B88,Planilha4!$A$200:$J$555,6,0)," ")</f>
        <v xml:space="preserve"> </v>
      </c>
      <c r="H88" s="10" t="str">
        <f>IFERROR(VLOOKUP(B88,Planilha4!$A$200:$J$555,7,0)," ")</f>
        <v xml:space="preserve"> </v>
      </c>
      <c r="I88" s="10" t="str">
        <f>IFERROR(VLOOKUP(B88,Planilha4!$A$200:$J$555,8,0)," ")</f>
        <v xml:space="preserve"> </v>
      </c>
      <c r="J88" s="10" t="str">
        <f>IFERROR(VLOOKUP(B88,Planilha4!$A$200:$J$555,9,0)," ")</f>
        <v xml:space="preserve"> </v>
      </c>
    </row>
    <row r="89" spans="2:10" x14ac:dyDescent="0.25">
      <c r="B89" s="35"/>
      <c r="C89" s="9" t="str">
        <f>IFERROR(VLOOKUP(B89,Planilha4!$A$200:$J$555,2,0)," ")</f>
        <v xml:space="preserve"> </v>
      </c>
      <c r="D89" s="9" t="str">
        <f>IFERROR(VLOOKUP(B89,Planilha4!$A$200:$J$555,3,0)," ")</f>
        <v xml:space="preserve"> </v>
      </c>
      <c r="E89" s="10" t="str">
        <f>IFERROR(VLOOKUP(B89,Planilha4!$A$200:$J$555,4,0)," ")</f>
        <v xml:space="preserve"> </v>
      </c>
      <c r="F89" s="10" t="str">
        <f>IFERROR(VLOOKUP(B89,Planilha4!$A$200:$J$555,5,0)," ")</f>
        <v xml:space="preserve"> </v>
      </c>
      <c r="G89" s="10" t="str">
        <f>IFERROR(VLOOKUP(B89,Planilha4!$A$200:$J$555,6,0)," ")</f>
        <v xml:space="preserve"> </v>
      </c>
      <c r="H89" s="10" t="str">
        <f>IFERROR(VLOOKUP(B89,Planilha4!$A$200:$J$555,7,0)," ")</f>
        <v xml:space="preserve"> </v>
      </c>
      <c r="I89" s="10" t="str">
        <f>IFERROR(VLOOKUP(B89,Planilha4!$A$200:$J$555,8,0)," ")</f>
        <v xml:space="preserve"> </v>
      </c>
      <c r="J89" s="10" t="str">
        <f>IFERROR(VLOOKUP(B89,Planilha4!$A$200:$J$555,9,0)," ")</f>
        <v xml:space="preserve"> </v>
      </c>
    </row>
    <row r="90" spans="2:10" x14ac:dyDescent="0.25">
      <c r="B90" s="35"/>
      <c r="C90" s="9" t="str">
        <f>IFERROR(VLOOKUP(B90,Planilha4!$A$200:$J$555,2,0)," ")</f>
        <v xml:space="preserve"> </v>
      </c>
      <c r="D90" s="9" t="str">
        <f>IFERROR(VLOOKUP(B90,Planilha4!$A$200:$J$555,3,0)," ")</f>
        <v xml:space="preserve"> </v>
      </c>
      <c r="E90" s="10" t="str">
        <f>IFERROR(VLOOKUP(B90,Planilha4!$A$200:$J$555,4,0)," ")</f>
        <v xml:space="preserve"> </v>
      </c>
      <c r="F90" s="10" t="str">
        <f>IFERROR(VLOOKUP(B90,Planilha4!$A$200:$J$555,5,0)," ")</f>
        <v xml:space="preserve"> </v>
      </c>
      <c r="G90" s="10" t="str">
        <f>IFERROR(VLOOKUP(B90,Planilha4!$A$200:$J$555,6,0)," ")</f>
        <v xml:space="preserve"> </v>
      </c>
      <c r="H90" s="10" t="str">
        <f>IFERROR(VLOOKUP(B90,Planilha4!$A$200:$J$555,7,0)," ")</f>
        <v xml:space="preserve"> </v>
      </c>
      <c r="I90" s="10" t="str">
        <f>IFERROR(VLOOKUP(B90,Planilha4!$A$200:$J$555,8,0)," ")</f>
        <v xml:space="preserve"> </v>
      </c>
      <c r="J90" s="10" t="str">
        <f>IFERROR(VLOOKUP(B90,Planilha4!$A$200:$J$555,9,0)," ")</f>
        <v xml:space="preserve"> </v>
      </c>
    </row>
    <row r="91" spans="2:10" x14ac:dyDescent="0.25">
      <c r="B91" s="35"/>
      <c r="C91" s="9" t="str">
        <f>IFERROR(VLOOKUP(B91,Planilha4!$A$200:$J$555,2,0)," ")</f>
        <v xml:space="preserve"> </v>
      </c>
      <c r="D91" s="9" t="str">
        <f>IFERROR(VLOOKUP(B91,Planilha4!$A$200:$J$555,3,0)," ")</f>
        <v xml:space="preserve"> </v>
      </c>
      <c r="E91" s="10" t="str">
        <f>IFERROR(VLOOKUP(B91,Planilha4!$A$200:$J$555,4,0)," ")</f>
        <v xml:space="preserve"> </v>
      </c>
      <c r="F91" s="10" t="str">
        <f>IFERROR(VLOOKUP(B91,Planilha4!$A$200:$J$555,5,0)," ")</f>
        <v xml:space="preserve"> </v>
      </c>
      <c r="G91" s="10" t="str">
        <f>IFERROR(VLOOKUP(B91,Planilha4!$A$200:$J$555,6,0)," ")</f>
        <v xml:space="preserve"> </v>
      </c>
      <c r="H91" s="10" t="str">
        <f>IFERROR(VLOOKUP(B91,Planilha4!$A$200:$J$555,7,0)," ")</f>
        <v xml:space="preserve"> </v>
      </c>
      <c r="I91" s="10" t="str">
        <f>IFERROR(VLOOKUP(B91,Planilha4!$A$200:$J$555,8,0)," ")</f>
        <v xml:space="preserve"> </v>
      </c>
      <c r="J91" s="10" t="str">
        <f>IFERROR(VLOOKUP(B91,Planilha4!$A$200:$J$555,9,0)," ")</f>
        <v xml:space="preserve"> </v>
      </c>
    </row>
    <row r="92" spans="2:10" x14ac:dyDescent="0.25">
      <c r="B92" s="35"/>
      <c r="C92" s="9" t="str">
        <f>IFERROR(VLOOKUP(B92,Planilha4!$A$200:$J$555,2,0)," ")</f>
        <v xml:space="preserve"> </v>
      </c>
      <c r="D92" s="9" t="str">
        <f>IFERROR(VLOOKUP(B92,Planilha4!$A$200:$J$555,3,0)," ")</f>
        <v xml:space="preserve"> </v>
      </c>
      <c r="E92" s="10" t="str">
        <f>IFERROR(VLOOKUP(B92,Planilha4!$A$200:$J$555,4,0)," ")</f>
        <v xml:space="preserve"> </v>
      </c>
      <c r="F92" s="10" t="str">
        <f>IFERROR(VLOOKUP(B92,Planilha4!$A$200:$J$555,5,0)," ")</f>
        <v xml:space="preserve"> </v>
      </c>
      <c r="G92" s="10" t="str">
        <f>IFERROR(VLOOKUP(B92,Planilha4!$A$200:$J$555,6,0)," ")</f>
        <v xml:space="preserve"> </v>
      </c>
      <c r="H92" s="10" t="str">
        <f>IFERROR(VLOOKUP(B92,Planilha4!$A$200:$J$555,7,0)," ")</f>
        <v xml:space="preserve"> </v>
      </c>
      <c r="I92" s="10" t="str">
        <f>IFERROR(VLOOKUP(B92,Planilha4!$A$200:$J$555,8,0)," ")</f>
        <v xml:space="preserve"> </v>
      </c>
      <c r="J92" s="10" t="str">
        <f>IFERROR(VLOOKUP(B92,Planilha4!$A$200:$J$555,9,0)," ")</f>
        <v xml:space="preserve"> </v>
      </c>
    </row>
    <row r="93" spans="2:10" x14ac:dyDescent="0.25">
      <c r="B93" s="35"/>
      <c r="C93" s="9" t="str">
        <f>IFERROR(VLOOKUP(B93,Planilha4!$A$200:$J$555,2,0)," ")</f>
        <v xml:space="preserve"> </v>
      </c>
      <c r="D93" s="9" t="str">
        <f>IFERROR(VLOOKUP(B93,Planilha4!$A$200:$J$555,3,0)," ")</f>
        <v xml:space="preserve"> </v>
      </c>
      <c r="E93" s="10" t="str">
        <f>IFERROR(VLOOKUP(B93,Planilha4!$A$200:$J$555,4,0)," ")</f>
        <v xml:space="preserve"> </v>
      </c>
      <c r="F93" s="10" t="str">
        <f>IFERROR(VLOOKUP(B93,Planilha4!$A$200:$J$555,5,0)," ")</f>
        <v xml:space="preserve"> </v>
      </c>
      <c r="G93" s="10" t="str">
        <f>IFERROR(VLOOKUP(B93,Planilha4!$A$200:$J$555,6,0)," ")</f>
        <v xml:space="preserve"> </v>
      </c>
      <c r="H93" s="10" t="str">
        <f>IFERROR(VLOOKUP(B93,Planilha4!$A$200:$J$555,7,0)," ")</f>
        <v xml:space="preserve"> </v>
      </c>
      <c r="I93" s="10" t="str">
        <f>IFERROR(VLOOKUP(B93,Planilha4!$A$200:$J$555,8,0)," ")</f>
        <v xml:space="preserve"> </v>
      </c>
      <c r="J93" s="10" t="str">
        <f>IFERROR(VLOOKUP(B93,Planilha4!$A$200:$J$555,9,0)," ")</f>
        <v xml:space="preserve"> </v>
      </c>
    </row>
    <row r="94" spans="2:10" x14ac:dyDescent="0.25">
      <c r="B94" s="35"/>
      <c r="C94" s="9" t="str">
        <f>IFERROR(VLOOKUP(B94,Planilha4!$A$200:$J$555,2,0)," ")</f>
        <v xml:space="preserve"> </v>
      </c>
      <c r="D94" s="9" t="str">
        <f>IFERROR(VLOOKUP(B94,Planilha4!$A$200:$J$555,3,0)," ")</f>
        <v xml:space="preserve"> </v>
      </c>
      <c r="E94" s="10" t="str">
        <f>IFERROR(VLOOKUP(B94,Planilha4!$A$200:$J$555,4,0)," ")</f>
        <v xml:space="preserve"> </v>
      </c>
      <c r="F94" s="10" t="str">
        <f>IFERROR(VLOOKUP(B94,Planilha4!$A$200:$J$555,5,0)," ")</f>
        <v xml:space="preserve"> </v>
      </c>
      <c r="G94" s="10" t="str">
        <f>IFERROR(VLOOKUP(B94,Planilha4!$A$200:$J$555,6,0)," ")</f>
        <v xml:space="preserve"> </v>
      </c>
      <c r="H94" s="10" t="str">
        <f>IFERROR(VLOOKUP(B94,Planilha4!$A$200:$J$555,7,0)," ")</f>
        <v xml:space="preserve"> </v>
      </c>
      <c r="I94" s="10" t="str">
        <f>IFERROR(VLOOKUP(B94,Planilha4!$A$200:$J$555,8,0)," ")</f>
        <v xml:space="preserve"> </v>
      </c>
      <c r="J94" s="10" t="str">
        <f>IFERROR(VLOOKUP(B94,Planilha4!$A$200:$J$555,9,0)," ")</f>
        <v xml:space="preserve"> </v>
      </c>
    </row>
    <row r="95" spans="2:10" x14ac:dyDescent="0.25">
      <c r="B95" s="35"/>
      <c r="C95" s="9" t="str">
        <f>IFERROR(VLOOKUP(B95,Planilha4!$A$200:$J$555,2,0)," ")</f>
        <v xml:space="preserve"> </v>
      </c>
      <c r="D95" s="9" t="str">
        <f>IFERROR(VLOOKUP(B95,Planilha4!$A$200:$J$555,3,0)," ")</f>
        <v xml:space="preserve"> </v>
      </c>
      <c r="E95" s="10" t="str">
        <f>IFERROR(VLOOKUP(B95,Planilha4!$A$200:$J$555,4,0)," ")</f>
        <v xml:space="preserve"> </v>
      </c>
      <c r="F95" s="10" t="str">
        <f>IFERROR(VLOOKUP(B95,Planilha4!$A$200:$J$555,5,0)," ")</f>
        <v xml:space="preserve"> </v>
      </c>
      <c r="G95" s="10" t="str">
        <f>IFERROR(VLOOKUP(B95,Planilha4!$A$200:$J$555,6,0)," ")</f>
        <v xml:space="preserve"> </v>
      </c>
      <c r="H95" s="10" t="str">
        <f>IFERROR(VLOOKUP(B95,Planilha4!$A$200:$J$555,7,0)," ")</f>
        <v xml:space="preserve"> </v>
      </c>
      <c r="I95" s="10" t="str">
        <f>IFERROR(VLOOKUP(B95,Planilha4!$A$200:$J$555,8,0)," ")</f>
        <v xml:space="preserve"> </v>
      </c>
      <c r="J95" s="10" t="str">
        <f>IFERROR(VLOOKUP(B95,Planilha4!$A$200:$J$555,9,0)," ")</f>
        <v xml:space="preserve"> </v>
      </c>
    </row>
    <row r="96" spans="2:10" x14ac:dyDescent="0.25">
      <c r="B96" s="35"/>
      <c r="C96" s="9" t="str">
        <f>IFERROR(VLOOKUP(B96,Planilha4!$A$200:$J$555,2,0)," ")</f>
        <v xml:space="preserve"> </v>
      </c>
      <c r="D96" s="9" t="str">
        <f>IFERROR(VLOOKUP(B96,Planilha4!$A$200:$J$555,3,0)," ")</f>
        <v xml:space="preserve"> </v>
      </c>
      <c r="E96" s="10" t="str">
        <f>IFERROR(VLOOKUP(B96,Planilha4!$A$200:$J$555,4,0)," ")</f>
        <v xml:space="preserve"> </v>
      </c>
      <c r="F96" s="10" t="str">
        <f>IFERROR(VLOOKUP(B96,Planilha4!$A$200:$J$555,5,0)," ")</f>
        <v xml:space="preserve"> </v>
      </c>
      <c r="G96" s="10" t="str">
        <f>IFERROR(VLOOKUP(B96,Planilha4!$A$200:$J$555,6,0)," ")</f>
        <v xml:space="preserve"> </v>
      </c>
      <c r="H96" s="10" t="str">
        <f>IFERROR(VLOOKUP(B96,Planilha4!$A$200:$J$555,7,0)," ")</f>
        <v xml:space="preserve"> </v>
      </c>
      <c r="I96" s="10" t="str">
        <f>IFERROR(VLOOKUP(B96,Planilha4!$A$200:$J$555,8,0)," ")</f>
        <v xml:space="preserve"> </v>
      </c>
      <c r="J96" s="10" t="str">
        <f>IFERROR(VLOOKUP(B96,Planilha4!$A$200:$J$555,9,0)," ")</f>
        <v xml:space="preserve"> </v>
      </c>
    </row>
    <row r="97" spans="2:10" x14ac:dyDescent="0.25">
      <c r="B97" s="35"/>
      <c r="C97" s="9" t="str">
        <f>IFERROR(VLOOKUP(B97,Planilha4!$A$200:$J$555,2,0)," ")</f>
        <v xml:space="preserve"> </v>
      </c>
      <c r="D97" s="9" t="str">
        <f>IFERROR(VLOOKUP(B97,Planilha4!$A$200:$J$555,3,0)," ")</f>
        <v xml:space="preserve"> </v>
      </c>
      <c r="E97" s="10" t="str">
        <f>IFERROR(VLOOKUP(B97,Planilha4!$A$200:$J$555,4,0)," ")</f>
        <v xml:space="preserve"> </v>
      </c>
      <c r="F97" s="10" t="str">
        <f>IFERROR(VLOOKUP(B97,Planilha4!$A$200:$J$555,5,0)," ")</f>
        <v xml:space="preserve"> </v>
      </c>
      <c r="G97" s="10" t="str">
        <f>IFERROR(VLOOKUP(B97,Planilha4!$A$200:$J$555,6,0)," ")</f>
        <v xml:space="preserve"> </v>
      </c>
      <c r="H97" s="10" t="str">
        <f>IFERROR(VLOOKUP(B97,Planilha4!$A$200:$J$555,7,0)," ")</f>
        <v xml:space="preserve"> </v>
      </c>
      <c r="I97" s="10" t="str">
        <f>IFERROR(VLOOKUP(B97,Planilha4!$A$200:$J$555,8,0)," ")</f>
        <v xml:space="preserve"> </v>
      </c>
      <c r="J97" s="10" t="str">
        <f>IFERROR(VLOOKUP(B97,Planilha4!$A$200:$J$555,9,0)," ")</f>
        <v xml:space="preserve"> </v>
      </c>
    </row>
    <row r="98" spans="2:10" x14ac:dyDescent="0.25">
      <c r="B98" s="35"/>
      <c r="C98" s="9" t="str">
        <f>IFERROR(VLOOKUP(B98,Planilha4!$A$200:$J$555,2,0)," ")</f>
        <v xml:space="preserve"> </v>
      </c>
      <c r="D98" s="9" t="str">
        <f>IFERROR(VLOOKUP(B98,Planilha4!$A$200:$J$555,3,0)," ")</f>
        <v xml:space="preserve"> </v>
      </c>
      <c r="E98" s="10" t="str">
        <f>IFERROR(VLOOKUP(B98,Planilha4!$A$200:$J$555,4,0)," ")</f>
        <v xml:space="preserve"> </v>
      </c>
      <c r="F98" s="10" t="str">
        <f>IFERROR(VLOOKUP(B98,Planilha4!$A$200:$J$555,5,0)," ")</f>
        <v xml:space="preserve"> </v>
      </c>
      <c r="G98" s="10" t="str">
        <f>IFERROR(VLOOKUP(B98,Planilha4!$A$200:$J$555,6,0)," ")</f>
        <v xml:space="preserve"> </v>
      </c>
      <c r="H98" s="10" t="str">
        <f>IFERROR(VLOOKUP(B98,Planilha4!$A$200:$J$555,7,0)," ")</f>
        <v xml:space="preserve"> </v>
      </c>
      <c r="I98" s="10" t="str">
        <f>IFERROR(VLOOKUP(B98,Planilha4!$A$200:$J$555,8,0)," ")</f>
        <v xml:space="preserve"> </v>
      </c>
      <c r="J98" s="10" t="str">
        <f>IFERROR(VLOOKUP(B98,Planilha4!$A$200:$J$555,9,0)," ")</f>
        <v xml:space="preserve"> </v>
      </c>
    </row>
    <row r="103" spans="2:10" x14ac:dyDescent="0.25">
      <c r="B103" s="32"/>
    </row>
    <row r="104" spans="2:10" x14ac:dyDescent="0.25">
      <c r="B104" s="32"/>
    </row>
    <row r="105" spans="2:10" x14ac:dyDescent="0.25">
      <c r="B105" s="32"/>
    </row>
    <row r="106" spans="2:10" x14ac:dyDescent="0.25">
      <c r="B106" s="32"/>
    </row>
    <row r="107" spans="2:10" x14ac:dyDescent="0.25">
      <c r="B107" s="32"/>
    </row>
    <row r="108" spans="2:10" x14ac:dyDescent="0.25">
      <c r="B108" s="32"/>
    </row>
    <row r="109" spans="2:10" x14ac:dyDescent="0.25">
      <c r="B109" s="32"/>
    </row>
  </sheetData>
  <sheetProtection algorithmName="SHA-512" hashValue="x5+v83gVhog1/ENHtw7kjnldzO3awS5eqjzxtcB9wYGL9oimr4cZ70gIw20WABFjr0s8M2vJ8lIW0laflTa44w==" saltValue="PKFCi/yqyuXJOs0uosedEQ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311"/>
  <sheetViews>
    <sheetView topLeftCell="A248" zoomScale="101" workbookViewId="0">
      <selection activeCell="C283" sqref="C283"/>
    </sheetView>
  </sheetViews>
  <sheetFormatPr defaultRowHeight="15" x14ac:dyDescent="0.25"/>
  <cols>
    <col min="1" max="1" width="17.42578125" style="33" customWidth="1"/>
    <col min="2" max="2" width="18.7109375" style="33" customWidth="1"/>
    <col min="3" max="3" width="16.42578125" style="33" bestFit="1" customWidth="1"/>
    <col min="4" max="5" width="15" style="34" customWidth="1"/>
    <col min="6" max="6" width="12.7109375" style="34" bestFit="1" customWidth="1"/>
    <col min="7" max="7" width="12.85546875" style="34" bestFit="1" customWidth="1"/>
    <col min="8" max="9" width="12.7109375" style="34" bestFit="1" customWidth="1"/>
    <col min="10" max="10" width="12.7109375" style="26" bestFit="1" customWidth="1"/>
  </cols>
  <sheetData>
    <row r="200" spans="1:9" x14ac:dyDescent="0.25">
      <c r="A200" s="43" t="s">
        <v>1</v>
      </c>
      <c r="B200" s="43" t="s">
        <v>30</v>
      </c>
      <c r="C200" s="43" t="s">
        <v>2</v>
      </c>
      <c r="D200" s="44" t="s">
        <v>13</v>
      </c>
      <c r="E200" s="44" t="s">
        <v>31</v>
      </c>
      <c r="F200" s="44" t="s">
        <v>14</v>
      </c>
      <c r="G200" s="44" t="s">
        <v>32</v>
      </c>
      <c r="H200" s="44" t="s">
        <v>33</v>
      </c>
      <c r="I200" s="44" t="s">
        <v>11</v>
      </c>
    </row>
    <row r="201" spans="1:9" x14ac:dyDescent="0.25">
      <c r="A201" s="43" t="s">
        <v>43</v>
      </c>
      <c r="B201" s="43" t="s">
        <v>44</v>
      </c>
      <c r="C201" s="43" t="s">
        <v>34</v>
      </c>
      <c r="D201" s="44">
        <v>115</v>
      </c>
      <c r="E201" s="44">
        <v>185</v>
      </c>
      <c r="F201" s="44">
        <v>1420</v>
      </c>
      <c r="G201" s="44">
        <v>600</v>
      </c>
      <c r="H201" s="44">
        <v>150</v>
      </c>
      <c r="I201" s="44">
        <v>2470</v>
      </c>
    </row>
    <row r="202" spans="1:9" x14ac:dyDescent="0.25">
      <c r="A202" s="43" t="s">
        <v>46</v>
      </c>
      <c r="B202" s="43" t="s">
        <v>47</v>
      </c>
      <c r="C202" s="43" t="s">
        <v>35</v>
      </c>
      <c r="D202" s="44" t="s">
        <v>45</v>
      </c>
      <c r="E202" s="44" t="s">
        <v>45</v>
      </c>
      <c r="F202" s="44" t="s">
        <v>45</v>
      </c>
      <c r="G202" s="44" t="s">
        <v>45</v>
      </c>
      <c r="H202" s="44" t="s">
        <v>45</v>
      </c>
      <c r="I202" s="44">
        <v>0</v>
      </c>
    </row>
    <row r="203" spans="1:9" x14ac:dyDescent="0.25">
      <c r="A203" s="43" t="s">
        <v>48</v>
      </c>
      <c r="B203" s="43" t="s">
        <v>49</v>
      </c>
      <c r="C203" s="43" t="s">
        <v>35</v>
      </c>
      <c r="D203" s="44" t="s">
        <v>45</v>
      </c>
      <c r="E203" s="44" t="s">
        <v>45</v>
      </c>
      <c r="F203" s="44" t="s">
        <v>45</v>
      </c>
      <c r="G203" s="44" t="s">
        <v>45</v>
      </c>
      <c r="H203" s="44" t="s">
        <v>45</v>
      </c>
      <c r="I203" s="44">
        <v>0</v>
      </c>
    </row>
    <row r="204" spans="1:9" x14ac:dyDescent="0.25">
      <c r="A204" s="43" t="s">
        <v>50</v>
      </c>
      <c r="B204" s="43" t="s">
        <v>51</v>
      </c>
      <c r="C204" s="43" t="s">
        <v>35</v>
      </c>
      <c r="D204" s="44" t="s">
        <v>45</v>
      </c>
      <c r="E204" s="44" t="s">
        <v>45</v>
      </c>
      <c r="F204" s="44" t="s">
        <v>45</v>
      </c>
      <c r="G204" s="44" t="s">
        <v>45</v>
      </c>
      <c r="H204" s="44" t="s">
        <v>45</v>
      </c>
      <c r="I204" s="44">
        <v>0</v>
      </c>
    </row>
    <row r="205" spans="1:9" x14ac:dyDescent="0.25">
      <c r="A205" s="43" t="s">
        <v>52</v>
      </c>
      <c r="B205" s="43" t="s">
        <v>53</v>
      </c>
      <c r="C205" s="43" t="s">
        <v>35</v>
      </c>
      <c r="D205" s="44" t="s">
        <v>45</v>
      </c>
      <c r="E205" s="44" t="s">
        <v>45</v>
      </c>
      <c r="F205" s="44" t="s">
        <v>45</v>
      </c>
      <c r="G205" s="44" t="s">
        <v>45</v>
      </c>
      <c r="H205" s="44" t="s">
        <v>45</v>
      </c>
      <c r="I205" s="44">
        <v>0</v>
      </c>
    </row>
    <row r="206" spans="1:9" x14ac:dyDescent="0.25">
      <c r="A206" s="43" t="s">
        <v>54</v>
      </c>
      <c r="B206" s="43" t="s">
        <v>55</v>
      </c>
      <c r="C206" s="43" t="s">
        <v>35</v>
      </c>
      <c r="D206" s="44" t="s">
        <v>45</v>
      </c>
      <c r="E206" s="44" t="s">
        <v>45</v>
      </c>
      <c r="F206" s="44" t="s">
        <v>45</v>
      </c>
      <c r="G206" s="44" t="s">
        <v>45</v>
      </c>
      <c r="H206" s="44" t="s">
        <v>45</v>
      </c>
      <c r="I206" s="44">
        <v>0</v>
      </c>
    </row>
    <row r="207" spans="1:9" x14ac:dyDescent="0.25">
      <c r="A207" s="43" t="s">
        <v>56</v>
      </c>
      <c r="B207" s="43" t="s">
        <v>57</v>
      </c>
      <c r="C207" s="43" t="s">
        <v>35</v>
      </c>
      <c r="D207" s="44" t="s">
        <v>45</v>
      </c>
      <c r="E207" s="44" t="s">
        <v>45</v>
      </c>
      <c r="F207" s="44" t="s">
        <v>45</v>
      </c>
      <c r="G207" s="44" t="s">
        <v>45</v>
      </c>
      <c r="H207" s="44" t="s">
        <v>45</v>
      </c>
      <c r="I207" s="44">
        <v>0</v>
      </c>
    </row>
    <row r="208" spans="1:9" x14ac:dyDescent="0.25">
      <c r="A208" s="43" t="s">
        <v>58</v>
      </c>
      <c r="B208" s="43" t="s">
        <v>59</v>
      </c>
      <c r="C208" s="43" t="s">
        <v>35</v>
      </c>
      <c r="D208" s="44" t="s">
        <v>45</v>
      </c>
      <c r="E208" s="44" t="s">
        <v>45</v>
      </c>
      <c r="F208" s="44" t="s">
        <v>45</v>
      </c>
      <c r="G208" s="44" t="s">
        <v>45</v>
      </c>
      <c r="H208" s="44" t="s">
        <v>45</v>
      </c>
      <c r="I208" s="44">
        <v>0</v>
      </c>
    </row>
    <row r="209" spans="1:9" x14ac:dyDescent="0.25">
      <c r="A209" s="43" t="s">
        <v>60</v>
      </c>
      <c r="B209" s="43" t="s">
        <v>61</v>
      </c>
      <c r="C209" s="43" t="s">
        <v>38</v>
      </c>
      <c r="D209" s="44">
        <v>115</v>
      </c>
      <c r="E209" s="44">
        <v>185</v>
      </c>
      <c r="F209" s="44">
        <v>1420</v>
      </c>
      <c r="G209" s="44">
        <v>600</v>
      </c>
      <c r="H209" s="44">
        <v>150</v>
      </c>
      <c r="I209" s="44">
        <v>2470</v>
      </c>
    </row>
    <row r="210" spans="1:9" x14ac:dyDescent="0.25">
      <c r="A210" s="43" t="s">
        <v>62</v>
      </c>
      <c r="B210" s="43" t="s">
        <v>63</v>
      </c>
      <c r="C210" s="43" t="s">
        <v>38</v>
      </c>
      <c r="D210" s="44">
        <v>115</v>
      </c>
      <c r="E210" s="44">
        <v>185</v>
      </c>
      <c r="F210" s="44">
        <v>1420</v>
      </c>
      <c r="G210" s="44">
        <v>600</v>
      </c>
      <c r="H210" s="44">
        <v>150</v>
      </c>
      <c r="I210" s="44">
        <v>2470</v>
      </c>
    </row>
    <row r="211" spans="1:9" x14ac:dyDescent="0.25">
      <c r="A211" s="43" t="s">
        <v>64</v>
      </c>
      <c r="B211" s="43" t="s">
        <v>65</v>
      </c>
      <c r="C211" s="43" t="s">
        <v>66</v>
      </c>
      <c r="D211" s="44">
        <v>115</v>
      </c>
      <c r="E211" s="44">
        <v>185</v>
      </c>
      <c r="F211" s="44">
        <v>1420</v>
      </c>
      <c r="G211" s="44">
        <v>600</v>
      </c>
      <c r="H211" s="44">
        <v>150</v>
      </c>
      <c r="I211" s="44">
        <v>2470</v>
      </c>
    </row>
    <row r="212" spans="1:9" x14ac:dyDescent="0.25">
      <c r="A212" s="43" t="s">
        <v>67</v>
      </c>
      <c r="B212" s="43" t="s">
        <v>68</v>
      </c>
      <c r="C212" s="43" t="s">
        <v>34</v>
      </c>
      <c r="D212" s="44">
        <v>115</v>
      </c>
      <c r="E212" s="44">
        <v>185</v>
      </c>
      <c r="F212" s="44">
        <v>1420</v>
      </c>
      <c r="G212" s="44">
        <v>600</v>
      </c>
      <c r="H212" s="44">
        <v>150</v>
      </c>
      <c r="I212" s="44">
        <v>2470</v>
      </c>
    </row>
    <row r="213" spans="1:9" x14ac:dyDescent="0.25">
      <c r="A213" s="43" t="s">
        <v>69</v>
      </c>
      <c r="B213" s="43" t="s">
        <v>70</v>
      </c>
      <c r="C213" s="43" t="s">
        <v>34</v>
      </c>
      <c r="D213" s="44">
        <v>115</v>
      </c>
      <c r="E213" s="44">
        <v>185</v>
      </c>
      <c r="F213" s="44">
        <v>1420</v>
      </c>
      <c r="G213" s="44">
        <v>600</v>
      </c>
      <c r="H213" s="44">
        <v>150</v>
      </c>
      <c r="I213" s="44">
        <v>2470</v>
      </c>
    </row>
    <row r="214" spans="1:9" x14ac:dyDescent="0.25">
      <c r="A214" s="43" t="s">
        <v>71</v>
      </c>
      <c r="B214" s="43" t="s">
        <v>72</v>
      </c>
      <c r="C214" s="43" t="s">
        <v>34</v>
      </c>
      <c r="D214" s="44">
        <v>115</v>
      </c>
      <c r="E214" s="44">
        <v>185</v>
      </c>
      <c r="F214" s="44">
        <v>1420</v>
      </c>
      <c r="G214" s="44">
        <v>600</v>
      </c>
      <c r="H214" s="44">
        <v>150</v>
      </c>
      <c r="I214" s="44">
        <v>2470</v>
      </c>
    </row>
    <row r="215" spans="1:9" x14ac:dyDescent="0.25">
      <c r="A215" s="43" t="s">
        <v>73</v>
      </c>
      <c r="B215" s="43" t="s">
        <v>74</v>
      </c>
      <c r="C215" s="43" t="s">
        <v>66</v>
      </c>
      <c r="D215" s="44">
        <v>115</v>
      </c>
      <c r="E215" s="44">
        <v>185</v>
      </c>
      <c r="F215" s="44">
        <v>1420</v>
      </c>
      <c r="G215" s="44">
        <v>600</v>
      </c>
      <c r="H215" s="44">
        <v>150</v>
      </c>
      <c r="I215" s="44">
        <v>2470</v>
      </c>
    </row>
    <row r="216" spans="1:9" x14ac:dyDescent="0.25">
      <c r="A216" s="43" t="s">
        <v>75</v>
      </c>
      <c r="B216" s="43" t="s">
        <v>76</v>
      </c>
      <c r="C216" s="43" t="s">
        <v>66</v>
      </c>
      <c r="D216" s="44">
        <v>115</v>
      </c>
      <c r="E216" s="44">
        <v>185</v>
      </c>
      <c r="F216" s="44">
        <v>1420</v>
      </c>
      <c r="G216" s="44">
        <v>600</v>
      </c>
      <c r="H216" s="44">
        <v>150</v>
      </c>
      <c r="I216" s="44">
        <v>2470</v>
      </c>
    </row>
    <row r="217" spans="1:9" x14ac:dyDescent="0.25">
      <c r="A217" s="43" t="s">
        <v>77</v>
      </c>
      <c r="B217" s="43" t="s">
        <v>78</v>
      </c>
      <c r="C217" s="43" t="s">
        <v>66</v>
      </c>
      <c r="D217" s="44">
        <v>115</v>
      </c>
      <c r="E217" s="44">
        <v>185</v>
      </c>
      <c r="F217" s="44">
        <v>1420</v>
      </c>
      <c r="G217" s="44">
        <v>600</v>
      </c>
      <c r="H217" s="44">
        <v>150</v>
      </c>
      <c r="I217" s="44">
        <v>2470</v>
      </c>
    </row>
    <row r="218" spans="1:9" x14ac:dyDescent="0.25">
      <c r="A218" s="43" t="s">
        <v>79</v>
      </c>
      <c r="B218" s="43" t="s">
        <v>80</v>
      </c>
      <c r="C218" s="43" t="s">
        <v>66</v>
      </c>
      <c r="D218" s="44">
        <v>230</v>
      </c>
      <c r="E218" s="44">
        <v>370</v>
      </c>
      <c r="F218" s="44">
        <v>2840</v>
      </c>
      <c r="G218" s="44">
        <v>600</v>
      </c>
      <c r="H218" s="44">
        <v>300</v>
      </c>
      <c r="I218" s="44">
        <v>4340</v>
      </c>
    </row>
    <row r="219" spans="1:9" x14ac:dyDescent="0.25">
      <c r="A219" s="43" t="s">
        <v>81</v>
      </c>
      <c r="B219" s="43" t="s">
        <v>82</v>
      </c>
      <c r="C219" s="43" t="s">
        <v>66</v>
      </c>
      <c r="D219" s="44">
        <v>115</v>
      </c>
      <c r="E219" s="44">
        <v>185</v>
      </c>
      <c r="F219" s="44">
        <v>1420</v>
      </c>
      <c r="G219" s="44">
        <v>600</v>
      </c>
      <c r="H219" s="44">
        <v>150</v>
      </c>
      <c r="I219" s="44">
        <v>2470</v>
      </c>
    </row>
    <row r="220" spans="1:9" x14ac:dyDescent="0.25">
      <c r="A220" s="43" t="s">
        <v>83</v>
      </c>
      <c r="B220" s="43" t="s">
        <v>84</v>
      </c>
      <c r="C220" s="43" t="s">
        <v>66</v>
      </c>
      <c r="D220" s="44">
        <v>115</v>
      </c>
      <c r="E220" s="44">
        <v>185</v>
      </c>
      <c r="F220" s="44">
        <v>1420</v>
      </c>
      <c r="G220" s="44">
        <v>600</v>
      </c>
      <c r="H220" s="44">
        <v>150</v>
      </c>
      <c r="I220" s="44">
        <v>2470</v>
      </c>
    </row>
    <row r="221" spans="1:9" x14ac:dyDescent="0.25">
      <c r="A221" s="43" t="s">
        <v>85</v>
      </c>
      <c r="B221" s="43" t="s">
        <v>86</v>
      </c>
      <c r="C221" s="43" t="s">
        <v>66</v>
      </c>
      <c r="D221" s="44">
        <v>115</v>
      </c>
      <c r="E221" s="44">
        <v>185</v>
      </c>
      <c r="F221" s="44">
        <v>1420</v>
      </c>
      <c r="G221" s="44">
        <v>600</v>
      </c>
      <c r="H221" s="44">
        <v>150</v>
      </c>
      <c r="I221" s="44">
        <v>2470</v>
      </c>
    </row>
    <row r="222" spans="1:9" x14ac:dyDescent="0.25">
      <c r="A222" s="43" t="s">
        <v>87</v>
      </c>
      <c r="B222" s="43" t="s">
        <v>88</v>
      </c>
      <c r="C222" s="43" t="s">
        <v>34</v>
      </c>
      <c r="D222" s="44">
        <v>115</v>
      </c>
      <c r="E222" s="44">
        <v>185</v>
      </c>
      <c r="F222" s="44">
        <v>1420</v>
      </c>
      <c r="G222" s="44">
        <v>600</v>
      </c>
      <c r="H222" s="44">
        <v>150</v>
      </c>
      <c r="I222" s="44">
        <v>2470</v>
      </c>
    </row>
    <row r="223" spans="1:9" x14ac:dyDescent="0.25">
      <c r="A223" s="43" t="s">
        <v>89</v>
      </c>
      <c r="B223" s="43" t="s">
        <v>90</v>
      </c>
      <c r="C223" s="43" t="s">
        <v>34</v>
      </c>
      <c r="D223" s="44">
        <v>115</v>
      </c>
      <c r="E223" s="44">
        <v>185</v>
      </c>
      <c r="F223" s="44">
        <v>1420</v>
      </c>
      <c r="G223" s="44">
        <v>600</v>
      </c>
      <c r="H223" s="44">
        <v>150</v>
      </c>
      <c r="I223" s="44">
        <v>2470</v>
      </c>
    </row>
    <row r="224" spans="1:9" x14ac:dyDescent="0.25">
      <c r="A224" s="43" t="s">
        <v>91</v>
      </c>
      <c r="B224" s="43" t="s">
        <v>92</v>
      </c>
      <c r="C224" s="43" t="s">
        <v>66</v>
      </c>
      <c r="D224" s="44">
        <v>115</v>
      </c>
      <c r="E224" s="44">
        <v>185</v>
      </c>
      <c r="F224" s="44">
        <v>1420</v>
      </c>
      <c r="G224" s="44">
        <v>600</v>
      </c>
      <c r="H224" s="44">
        <v>150</v>
      </c>
      <c r="I224" s="44">
        <v>2470</v>
      </c>
    </row>
    <row r="225" spans="1:9" x14ac:dyDescent="0.25">
      <c r="A225" s="43" t="s">
        <v>93</v>
      </c>
      <c r="B225" s="43" t="s">
        <v>94</v>
      </c>
      <c r="C225" s="43" t="s">
        <v>66</v>
      </c>
      <c r="D225" s="44">
        <v>115</v>
      </c>
      <c r="E225" s="44">
        <v>185</v>
      </c>
      <c r="F225" s="44">
        <v>1420</v>
      </c>
      <c r="G225" s="44">
        <v>600</v>
      </c>
      <c r="H225" s="44">
        <v>150</v>
      </c>
      <c r="I225" s="44">
        <v>2470</v>
      </c>
    </row>
    <row r="226" spans="1:9" x14ac:dyDescent="0.25">
      <c r="A226" s="43" t="s">
        <v>95</v>
      </c>
      <c r="B226" s="43" t="s">
        <v>96</v>
      </c>
      <c r="C226" s="43" t="s">
        <v>34</v>
      </c>
      <c r="D226" s="44">
        <v>345</v>
      </c>
      <c r="E226" s="44">
        <v>555</v>
      </c>
      <c r="F226" s="44">
        <v>4260</v>
      </c>
      <c r="G226" s="44">
        <v>600</v>
      </c>
      <c r="H226" s="44">
        <v>450</v>
      </c>
      <c r="I226" s="44">
        <v>6210</v>
      </c>
    </row>
    <row r="227" spans="1:9" x14ac:dyDescent="0.25">
      <c r="A227" s="43" t="s">
        <v>97</v>
      </c>
      <c r="B227" s="43" t="s">
        <v>98</v>
      </c>
      <c r="C227" s="43" t="s">
        <v>34</v>
      </c>
      <c r="D227" s="44">
        <v>345</v>
      </c>
      <c r="E227" s="44">
        <v>555</v>
      </c>
      <c r="F227" s="44">
        <v>4260</v>
      </c>
      <c r="G227" s="44">
        <v>600</v>
      </c>
      <c r="H227" s="44">
        <v>450</v>
      </c>
      <c r="I227" s="44">
        <v>6210</v>
      </c>
    </row>
    <row r="228" spans="1:9" x14ac:dyDescent="0.25">
      <c r="A228" s="43" t="s">
        <v>99</v>
      </c>
      <c r="B228" s="43" t="s">
        <v>100</v>
      </c>
      <c r="C228" s="43" t="s">
        <v>34</v>
      </c>
      <c r="D228" s="44">
        <v>345</v>
      </c>
      <c r="E228" s="44">
        <v>555</v>
      </c>
      <c r="F228" s="44">
        <v>4260</v>
      </c>
      <c r="G228" s="44">
        <v>600</v>
      </c>
      <c r="H228" s="44">
        <v>450</v>
      </c>
      <c r="I228" s="44">
        <v>6210</v>
      </c>
    </row>
    <row r="229" spans="1:9" x14ac:dyDescent="0.25">
      <c r="A229" s="43" t="s">
        <v>101</v>
      </c>
      <c r="B229" s="43" t="s">
        <v>102</v>
      </c>
      <c r="C229" s="43" t="s">
        <v>34</v>
      </c>
      <c r="D229" s="44">
        <v>230</v>
      </c>
      <c r="E229" s="44">
        <v>370</v>
      </c>
      <c r="F229" s="44">
        <v>2840</v>
      </c>
      <c r="G229" s="44">
        <v>600</v>
      </c>
      <c r="H229" s="44">
        <v>300</v>
      </c>
      <c r="I229" s="44">
        <v>4340</v>
      </c>
    </row>
    <row r="230" spans="1:9" x14ac:dyDescent="0.25">
      <c r="A230" s="43" t="s">
        <v>103</v>
      </c>
      <c r="B230" s="43" t="s">
        <v>104</v>
      </c>
      <c r="C230" s="43" t="s">
        <v>34</v>
      </c>
      <c r="D230" s="44">
        <v>230</v>
      </c>
      <c r="E230" s="44">
        <v>370</v>
      </c>
      <c r="F230" s="44">
        <v>2840</v>
      </c>
      <c r="G230" s="44">
        <v>600</v>
      </c>
      <c r="H230" s="44">
        <v>300</v>
      </c>
      <c r="I230" s="44">
        <v>4340</v>
      </c>
    </row>
    <row r="231" spans="1:9" x14ac:dyDescent="0.25">
      <c r="A231" s="43" t="s">
        <v>105</v>
      </c>
      <c r="B231" s="43" t="s">
        <v>106</v>
      </c>
      <c r="C231" s="43" t="s">
        <v>34</v>
      </c>
      <c r="D231" s="44">
        <v>230</v>
      </c>
      <c r="E231" s="44">
        <v>370</v>
      </c>
      <c r="F231" s="44">
        <v>2840</v>
      </c>
      <c r="G231" s="44">
        <v>600</v>
      </c>
      <c r="H231" s="44">
        <v>300</v>
      </c>
      <c r="I231" s="44">
        <v>4340</v>
      </c>
    </row>
    <row r="232" spans="1:9" x14ac:dyDescent="0.25">
      <c r="A232" s="43" t="s">
        <v>107</v>
      </c>
      <c r="B232" s="43" t="s">
        <v>108</v>
      </c>
      <c r="C232" s="43" t="s">
        <v>34</v>
      </c>
      <c r="D232" s="44">
        <v>230</v>
      </c>
      <c r="E232" s="44">
        <v>370</v>
      </c>
      <c r="F232" s="44">
        <v>2840</v>
      </c>
      <c r="G232" s="44">
        <v>600</v>
      </c>
      <c r="H232" s="44">
        <v>300</v>
      </c>
      <c r="I232" s="44">
        <v>4340</v>
      </c>
    </row>
    <row r="233" spans="1:9" x14ac:dyDescent="0.25">
      <c r="A233" s="43" t="s">
        <v>109</v>
      </c>
      <c r="B233" s="43" t="s">
        <v>110</v>
      </c>
      <c r="C233" s="43" t="s">
        <v>34</v>
      </c>
      <c r="D233" s="44">
        <v>230</v>
      </c>
      <c r="E233" s="44">
        <v>370</v>
      </c>
      <c r="F233" s="44">
        <v>2840</v>
      </c>
      <c r="G233" s="44">
        <v>600</v>
      </c>
      <c r="H233" s="44">
        <v>300</v>
      </c>
      <c r="I233" s="44">
        <v>4340</v>
      </c>
    </row>
    <row r="234" spans="1:9" x14ac:dyDescent="0.25">
      <c r="A234" s="43" t="s">
        <v>111</v>
      </c>
      <c r="B234" s="43" t="s">
        <v>112</v>
      </c>
      <c r="C234" s="43" t="s">
        <v>34</v>
      </c>
      <c r="D234" s="44">
        <v>230</v>
      </c>
      <c r="E234" s="44">
        <v>370</v>
      </c>
      <c r="F234" s="44">
        <v>2840</v>
      </c>
      <c r="G234" s="44">
        <v>600</v>
      </c>
      <c r="H234" s="44">
        <v>300</v>
      </c>
      <c r="I234" s="44">
        <v>4340</v>
      </c>
    </row>
    <row r="235" spans="1:9" x14ac:dyDescent="0.25">
      <c r="A235" s="43" t="s">
        <v>113</v>
      </c>
      <c r="B235" s="43" t="s">
        <v>114</v>
      </c>
      <c r="C235" s="43" t="s">
        <v>34</v>
      </c>
      <c r="D235" s="44">
        <v>230</v>
      </c>
      <c r="E235" s="44">
        <v>370</v>
      </c>
      <c r="F235" s="44">
        <v>2840</v>
      </c>
      <c r="G235" s="44">
        <v>600</v>
      </c>
      <c r="H235" s="44">
        <v>300</v>
      </c>
      <c r="I235" s="44">
        <v>4340</v>
      </c>
    </row>
    <row r="236" spans="1:9" x14ac:dyDescent="0.25">
      <c r="A236" s="43" t="s">
        <v>115</v>
      </c>
      <c r="B236" s="43" t="s">
        <v>116</v>
      </c>
      <c r="C236" s="43" t="s">
        <v>34</v>
      </c>
      <c r="D236" s="44">
        <v>230</v>
      </c>
      <c r="E236" s="44">
        <v>370</v>
      </c>
      <c r="F236" s="44">
        <v>2840</v>
      </c>
      <c r="G236" s="44">
        <v>600</v>
      </c>
      <c r="H236" s="44">
        <v>300</v>
      </c>
      <c r="I236" s="44">
        <v>4340</v>
      </c>
    </row>
    <row r="237" spans="1:9" x14ac:dyDescent="0.25">
      <c r="A237" s="43" t="s">
        <v>117</v>
      </c>
      <c r="B237" s="43" t="s">
        <v>118</v>
      </c>
      <c r="C237" s="43" t="s">
        <v>34</v>
      </c>
      <c r="D237" s="44">
        <v>230</v>
      </c>
      <c r="E237" s="44">
        <v>370</v>
      </c>
      <c r="F237" s="44">
        <v>2840</v>
      </c>
      <c r="G237" s="44">
        <v>600</v>
      </c>
      <c r="H237" s="44">
        <v>300</v>
      </c>
      <c r="I237" s="44">
        <v>4340</v>
      </c>
    </row>
    <row r="238" spans="1:9" x14ac:dyDescent="0.25">
      <c r="A238" s="43" t="s">
        <v>119</v>
      </c>
      <c r="B238" s="43" t="s">
        <v>120</v>
      </c>
      <c r="C238" s="43" t="s">
        <v>34</v>
      </c>
      <c r="D238" s="44">
        <v>230</v>
      </c>
      <c r="E238" s="44">
        <v>370</v>
      </c>
      <c r="F238" s="44">
        <v>2840</v>
      </c>
      <c r="G238" s="44">
        <v>600</v>
      </c>
      <c r="H238" s="44">
        <v>300</v>
      </c>
      <c r="I238" s="44">
        <v>4340</v>
      </c>
    </row>
    <row r="239" spans="1:9" x14ac:dyDescent="0.25">
      <c r="A239" s="43" t="s">
        <v>121</v>
      </c>
      <c r="B239" s="43" t="s">
        <v>122</v>
      </c>
      <c r="C239" s="43" t="s">
        <v>34</v>
      </c>
      <c r="D239" s="44">
        <v>230</v>
      </c>
      <c r="E239" s="44">
        <v>370</v>
      </c>
      <c r="F239" s="44">
        <v>2840</v>
      </c>
      <c r="G239" s="44">
        <v>600</v>
      </c>
      <c r="H239" s="44">
        <v>300</v>
      </c>
      <c r="I239" s="44">
        <v>4340</v>
      </c>
    </row>
    <row r="240" spans="1:9" x14ac:dyDescent="0.25">
      <c r="A240" s="43" t="s">
        <v>123</v>
      </c>
      <c r="B240" s="43" t="s">
        <v>124</v>
      </c>
      <c r="C240" s="43" t="s">
        <v>34</v>
      </c>
      <c r="D240" s="44">
        <v>230</v>
      </c>
      <c r="E240" s="44">
        <v>370</v>
      </c>
      <c r="F240" s="44">
        <v>2840</v>
      </c>
      <c r="G240" s="44">
        <v>600</v>
      </c>
      <c r="H240" s="44">
        <v>300</v>
      </c>
      <c r="I240" s="44">
        <v>4340</v>
      </c>
    </row>
    <row r="241" spans="1:9" x14ac:dyDescent="0.25">
      <c r="A241" s="43" t="s">
        <v>125</v>
      </c>
      <c r="B241" s="43" t="s">
        <v>126</v>
      </c>
      <c r="C241" s="43" t="s">
        <v>34</v>
      </c>
      <c r="D241" s="44">
        <v>230</v>
      </c>
      <c r="E241" s="44">
        <v>370</v>
      </c>
      <c r="F241" s="44">
        <v>2840</v>
      </c>
      <c r="G241" s="44">
        <v>600</v>
      </c>
      <c r="H241" s="44">
        <v>300</v>
      </c>
      <c r="I241" s="44">
        <v>4340</v>
      </c>
    </row>
    <row r="242" spans="1:9" x14ac:dyDescent="0.25">
      <c r="A242" s="43" t="s">
        <v>127</v>
      </c>
      <c r="B242" s="43" t="s">
        <v>128</v>
      </c>
      <c r="C242" s="43" t="s">
        <v>34</v>
      </c>
      <c r="D242" s="44">
        <v>230</v>
      </c>
      <c r="E242" s="44">
        <v>370</v>
      </c>
      <c r="F242" s="44">
        <v>2840</v>
      </c>
      <c r="G242" s="44">
        <v>600</v>
      </c>
      <c r="H242" s="44">
        <v>300</v>
      </c>
      <c r="I242" s="44">
        <v>4340</v>
      </c>
    </row>
    <row r="243" spans="1:9" x14ac:dyDescent="0.25">
      <c r="A243" s="43" t="s">
        <v>129</v>
      </c>
      <c r="B243" s="43" t="s">
        <v>130</v>
      </c>
      <c r="C243" s="43" t="s">
        <v>34</v>
      </c>
      <c r="D243" s="44">
        <v>230</v>
      </c>
      <c r="E243" s="44">
        <v>370</v>
      </c>
      <c r="F243" s="44">
        <v>2840</v>
      </c>
      <c r="G243" s="44">
        <v>600</v>
      </c>
      <c r="H243" s="44">
        <v>300</v>
      </c>
      <c r="I243" s="44">
        <v>4340</v>
      </c>
    </row>
    <row r="244" spans="1:9" x14ac:dyDescent="0.25">
      <c r="A244" s="43" t="s">
        <v>131</v>
      </c>
      <c r="B244" s="43" t="s">
        <v>132</v>
      </c>
      <c r="C244" s="43" t="s">
        <v>34</v>
      </c>
      <c r="D244" s="44">
        <v>115</v>
      </c>
      <c r="E244" s="44">
        <v>185</v>
      </c>
      <c r="F244" s="44">
        <v>1420</v>
      </c>
      <c r="G244" s="44">
        <v>600</v>
      </c>
      <c r="H244" s="44">
        <v>150</v>
      </c>
      <c r="I244" s="44">
        <v>2470</v>
      </c>
    </row>
    <row r="245" spans="1:9" x14ac:dyDescent="0.25">
      <c r="A245" s="43" t="s">
        <v>133</v>
      </c>
      <c r="B245" s="43" t="s">
        <v>134</v>
      </c>
      <c r="C245" s="43" t="s">
        <v>34</v>
      </c>
      <c r="D245" s="44">
        <v>230</v>
      </c>
      <c r="E245" s="44">
        <v>370</v>
      </c>
      <c r="F245" s="44">
        <v>2840</v>
      </c>
      <c r="G245" s="44">
        <v>600</v>
      </c>
      <c r="H245" s="44">
        <v>300</v>
      </c>
      <c r="I245" s="44">
        <v>4340</v>
      </c>
    </row>
    <row r="246" spans="1:9" x14ac:dyDescent="0.25">
      <c r="A246" s="43" t="s">
        <v>135</v>
      </c>
      <c r="B246" s="43" t="s">
        <v>136</v>
      </c>
      <c r="C246" s="43" t="s">
        <v>34</v>
      </c>
      <c r="D246" s="44">
        <v>230</v>
      </c>
      <c r="E246" s="44">
        <v>370</v>
      </c>
      <c r="F246" s="44">
        <v>2840</v>
      </c>
      <c r="G246" s="44">
        <v>600</v>
      </c>
      <c r="H246" s="44">
        <v>300</v>
      </c>
      <c r="I246" s="44">
        <v>4340</v>
      </c>
    </row>
    <row r="247" spans="1:9" x14ac:dyDescent="0.25">
      <c r="A247" s="43" t="s">
        <v>137</v>
      </c>
      <c r="B247" s="43" t="s">
        <v>138</v>
      </c>
      <c r="C247" s="43" t="s">
        <v>66</v>
      </c>
      <c r="D247" s="44">
        <v>115</v>
      </c>
      <c r="E247" s="44">
        <v>185</v>
      </c>
      <c r="F247" s="44">
        <v>1420</v>
      </c>
      <c r="G247" s="44">
        <v>600</v>
      </c>
      <c r="H247" s="44">
        <v>150</v>
      </c>
      <c r="I247" s="44">
        <v>2470</v>
      </c>
    </row>
    <row r="248" spans="1:9" x14ac:dyDescent="0.25">
      <c r="A248" s="43" t="s">
        <v>139</v>
      </c>
      <c r="B248" s="43" t="s">
        <v>140</v>
      </c>
      <c r="C248" s="43" t="s">
        <v>34</v>
      </c>
      <c r="D248" s="44">
        <v>115</v>
      </c>
      <c r="E248" s="44">
        <v>185</v>
      </c>
      <c r="F248" s="44">
        <v>1420</v>
      </c>
      <c r="G248" s="44">
        <v>600</v>
      </c>
      <c r="H248" s="44">
        <v>150</v>
      </c>
      <c r="I248" s="44">
        <v>2470</v>
      </c>
    </row>
    <row r="249" spans="1:9" x14ac:dyDescent="0.25">
      <c r="A249" s="43" t="s">
        <v>141</v>
      </c>
      <c r="B249" s="43" t="s">
        <v>142</v>
      </c>
      <c r="C249" s="43" t="s">
        <v>66</v>
      </c>
      <c r="D249" s="44">
        <v>115</v>
      </c>
      <c r="E249" s="44">
        <v>185</v>
      </c>
      <c r="F249" s="44">
        <v>1420</v>
      </c>
      <c r="G249" s="44">
        <v>600</v>
      </c>
      <c r="H249" s="44">
        <v>150</v>
      </c>
      <c r="I249" s="44">
        <v>2470</v>
      </c>
    </row>
    <row r="250" spans="1:9" x14ac:dyDescent="0.25">
      <c r="A250" s="43" t="s">
        <v>143</v>
      </c>
      <c r="B250" s="43" t="s">
        <v>144</v>
      </c>
      <c r="C250" s="43" t="s">
        <v>34</v>
      </c>
      <c r="D250" s="44">
        <v>230</v>
      </c>
      <c r="E250" s="44">
        <v>370</v>
      </c>
      <c r="F250" s="44">
        <v>2840</v>
      </c>
      <c r="G250" s="44">
        <v>600</v>
      </c>
      <c r="H250" s="44">
        <v>300</v>
      </c>
      <c r="I250" s="44">
        <v>4340</v>
      </c>
    </row>
    <row r="251" spans="1:9" x14ac:dyDescent="0.25">
      <c r="A251" s="43" t="s">
        <v>145</v>
      </c>
      <c r="B251" s="43" t="s">
        <v>146</v>
      </c>
      <c r="C251" s="43" t="s">
        <v>35</v>
      </c>
      <c r="D251" s="44" t="s">
        <v>45</v>
      </c>
      <c r="E251" s="44" t="s">
        <v>45</v>
      </c>
      <c r="F251" s="44" t="s">
        <v>45</v>
      </c>
      <c r="G251" s="44" t="s">
        <v>45</v>
      </c>
      <c r="H251" s="44" t="s">
        <v>45</v>
      </c>
      <c r="I251" s="44">
        <v>0</v>
      </c>
    </row>
    <row r="252" spans="1:9" x14ac:dyDescent="0.25">
      <c r="A252" s="43" t="s">
        <v>147</v>
      </c>
      <c r="B252" s="43" t="s">
        <v>148</v>
      </c>
      <c r="C252" s="43" t="s">
        <v>66</v>
      </c>
      <c r="D252" s="44">
        <v>460</v>
      </c>
      <c r="E252" s="44">
        <v>740</v>
      </c>
      <c r="F252" s="44">
        <v>5680</v>
      </c>
      <c r="G252" s="44">
        <v>600</v>
      </c>
      <c r="H252" s="44">
        <v>600</v>
      </c>
      <c r="I252" s="44">
        <v>8080</v>
      </c>
    </row>
    <row r="253" spans="1:9" x14ac:dyDescent="0.25">
      <c r="A253" s="43" t="s">
        <v>149</v>
      </c>
      <c r="B253" s="43" t="s">
        <v>150</v>
      </c>
      <c r="C253" s="43" t="s">
        <v>34</v>
      </c>
      <c r="D253" s="44">
        <v>115</v>
      </c>
      <c r="E253" s="44">
        <v>185</v>
      </c>
      <c r="F253" s="44">
        <v>1420</v>
      </c>
      <c r="G253" s="44">
        <v>600</v>
      </c>
      <c r="H253" s="44">
        <v>150</v>
      </c>
      <c r="I253" s="44">
        <v>2470</v>
      </c>
    </row>
    <row r="254" spans="1:9" x14ac:dyDescent="0.25">
      <c r="A254" s="43" t="s">
        <v>151</v>
      </c>
      <c r="B254" s="43" t="s">
        <v>152</v>
      </c>
      <c r="C254" s="43" t="s">
        <v>66</v>
      </c>
      <c r="D254" s="44">
        <v>115</v>
      </c>
      <c r="E254" s="44">
        <v>185</v>
      </c>
      <c r="F254" s="44">
        <v>1420</v>
      </c>
      <c r="G254" s="44">
        <v>600</v>
      </c>
      <c r="H254" s="44">
        <v>150</v>
      </c>
      <c r="I254" s="44">
        <v>2470</v>
      </c>
    </row>
    <row r="255" spans="1:9" x14ac:dyDescent="0.25">
      <c r="A255" s="43" t="s">
        <v>153</v>
      </c>
      <c r="B255" s="43" t="s">
        <v>154</v>
      </c>
      <c r="C255" s="43" t="s">
        <v>34</v>
      </c>
      <c r="D255" s="44">
        <v>115</v>
      </c>
      <c r="E255" s="44">
        <v>185</v>
      </c>
      <c r="F255" s="44">
        <v>1420</v>
      </c>
      <c r="G255" s="44">
        <v>600</v>
      </c>
      <c r="H255" s="44">
        <v>150</v>
      </c>
      <c r="I255" s="44">
        <v>2470</v>
      </c>
    </row>
    <row r="256" spans="1:9" x14ac:dyDescent="0.25">
      <c r="A256" s="43" t="s">
        <v>155</v>
      </c>
      <c r="B256" s="43" t="s">
        <v>156</v>
      </c>
      <c r="C256" s="43" t="s">
        <v>34</v>
      </c>
      <c r="D256" s="44">
        <v>115</v>
      </c>
      <c r="E256" s="44">
        <v>185</v>
      </c>
      <c r="F256" s="44">
        <v>1420</v>
      </c>
      <c r="G256" s="44">
        <v>600</v>
      </c>
      <c r="H256" s="44">
        <v>150</v>
      </c>
      <c r="I256" s="44">
        <v>2470</v>
      </c>
    </row>
    <row r="257" spans="1:9" x14ac:dyDescent="0.25">
      <c r="A257" s="43" t="s">
        <v>157</v>
      </c>
      <c r="B257" s="43" t="s">
        <v>158</v>
      </c>
      <c r="C257" s="43" t="s">
        <v>34</v>
      </c>
      <c r="D257" s="44">
        <v>115</v>
      </c>
      <c r="E257" s="44">
        <v>185</v>
      </c>
      <c r="F257" s="44">
        <v>1420</v>
      </c>
      <c r="G257" s="44">
        <v>600</v>
      </c>
      <c r="H257" s="44">
        <v>150</v>
      </c>
      <c r="I257" s="44">
        <v>2470</v>
      </c>
    </row>
    <row r="258" spans="1:9" x14ac:dyDescent="0.25">
      <c r="A258" s="43" t="s">
        <v>159</v>
      </c>
      <c r="B258" s="43" t="s">
        <v>160</v>
      </c>
      <c r="C258" s="43" t="s">
        <v>34</v>
      </c>
      <c r="D258" s="44">
        <v>115</v>
      </c>
      <c r="E258" s="44">
        <v>185</v>
      </c>
      <c r="F258" s="44">
        <v>1420</v>
      </c>
      <c r="G258" s="44">
        <v>600</v>
      </c>
      <c r="H258" s="44">
        <v>150</v>
      </c>
      <c r="I258" s="44">
        <v>2470</v>
      </c>
    </row>
    <row r="259" spans="1:9" x14ac:dyDescent="0.25">
      <c r="A259" s="43" t="s">
        <v>161</v>
      </c>
      <c r="B259" s="43" t="s">
        <v>162</v>
      </c>
      <c r="C259" s="43" t="s">
        <v>34</v>
      </c>
      <c r="D259" s="44">
        <v>115</v>
      </c>
      <c r="E259" s="44">
        <v>185</v>
      </c>
      <c r="F259" s="44">
        <v>2130</v>
      </c>
      <c r="G259" s="44">
        <v>600</v>
      </c>
      <c r="H259" s="44">
        <v>150</v>
      </c>
      <c r="I259" s="44">
        <v>3180</v>
      </c>
    </row>
    <row r="260" spans="1:9" x14ac:dyDescent="0.25">
      <c r="A260" s="43" t="s">
        <v>163</v>
      </c>
      <c r="B260" s="43" t="s">
        <v>164</v>
      </c>
      <c r="C260" s="43" t="s">
        <v>34</v>
      </c>
      <c r="D260" s="44">
        <v>115</v>
      </c>
      <c r="E260" s="44">
        <v>185</v>
      </c>
      <c r="F260" s="44">
        <v>2130</v>
      </c>
      <c r="G260" s="44">
        <v>600</v>
      </c>
      <c r="H260" s="44">
        <v>150</v>
      </c>
      <c r="I260" s="44">
        <v>3180</v>
      </c>
    </row>
    <row r="261" spans="1:9" x14ac:dyDescent="0.25">
      <c r="A261" s="43" t="s">
        <v>165</v>
      </c>
      <c r="B261" s="43" t="s">
        <v>166</v>
      </c>
      <c r="C261" s="43" t="s">
        <v>34</v>
      </c>
      <c r="D261" s="44" t="s">
        <v>45</v>
      </c>
      <c r="E261" s="44" t="s">
        <v>45</v>
      </c>
      <c r="F261" s="44" t="s">
        <v>45</v>
      </c>
      <c r="G261" s="44" t="s">
        <v>45</v>
      </c>
      <c r="H261" s="44" t="s">
        <v>45</v>
      </c>
      <c r="I261" s="44">
        <v>0</v>
      </c>
    </row>
    <row r="262" spans="1:9" x14ac:dyDescent="0.25">
      <c r="A262" s="43" t="s">
        <v>167</v>
      </c>
      <c r="B262" s="43" t="s">
        <v>168</v>
      </c>
      <c r="C262" s="43" t="s">
        <v>34</v>
      </c>
      <c r="D262" s="44" t="s">
        <v>45</v>
      </c>
      <c r="E262" s="44" t="s">
        <v>45</v>
      </c>
      <c r="F262" s="44" t="s">
        <v>45</v>
      </c>
      <c r="G262" s="44" t="s">
        <v>45</v>
      </c>
      <c r="H262" s="44" t="s">
        <v>45</v>
      </c>
      <c r="I262" s="44">
        <v>0</v>
      </c>
    </row>
    <row r="263" spans="1:9" x14ac:dyDescent="0.25">
      <c r="A263" s="43" t="s">
        <v>169</v>
      </c>
      <c r="B263" s="43" t="s">
        <v>170</v>
      </c>
      <c r="C263" s="43" t="s">
        <v>34</v>
      </c>
      <c r="D263" s="44" t="s">
        <v>45</v>
      </c>
      <c r="E263" s="44" t="s">
        <v>45</v>
      </c>
      <c r="F263" s="44" t="s">
        <v>45</v>
      </c>
      <c r="G263" s="44" t="s">
        <v>45</v>
      </c>
      <c r="H263" s="44" t="s">
        <v>45</v>
      </c>
      <c r="I263" s="44">
        <v>0</v>
      </c>
    </row>
    <row r="264" spans="1:9" x14ac:dyDescent="0.25">
      <c r="A264" s="43" t="s">
        <v>171</v>
      </c>
      <c r="B264" s="43" t="s">
        <v>172</v>
      </c>
      <c r="C264" s="43" t="s">
        <v>66</v>
      </c>
      <c r="D264" s="44">
        <v>115</v>
      </c>
      <c r="E264" s="44">
        <v>185</v>
      </c>
      <c r="F264" s="44">
        <v>1420</v>
      </c>
      <c r="G264" s="44">
        <v>600</v>
      </c>
      <c r="H264" s="44">
        <v>150</v>
      </c>
      <c r="I264" s="44">
        <v>2470</v>
      </c>
    </row>
    <row r="265" spans="1:9" x14ac:dyDescent="0.25">
      <c r="A265" s="43" t="s">
        <v>173</v>
      </c>
      <c r="B265" s="43" t="s">
        <v>174</v>
      </c>
      <c r="C265" s="43" t="s">
        <v>34</v>
      </c>
      <c r="D265" s="44">
        <v>115</v>
      </c>
      <c r="E265" s="44">
        <v>185</v>
      </c>
      <c r="F265" s="44">
        <v>1420</v>
      </c>
      <c r="G265" s="44">
        <v>600</v>
      </c>
      <c r="H265" s="44">
        <v>150</v>
      </c>
      <c r="I265" s="44">
        <v>2470</v>
      </c>
    </row>
    <row r="266" spans="1:9" x14ac:dyDescent="0.25">
      <c r="A266" s="43" t="s">
        <v>175</v>
      </c>
      <c r="B266" s="43" t="s">
        <v>176</v>
      </c>
      <c r="C266" s="43" t="s">
        <v>34</v>
      </c>
      <c r="D266" s="44">
        <v>115</v>
      </c>
      <c r="E266" s="44">
        <v>185</v>
      </c>
      <c r="F266" s="44">
        <v>1420</v>
      </c>
      <c r="G266" s="44">
        <v>600</v>
      </c>
      <c r="H266" s="44">
        <v>150</v>
      </c>
      <c r="I266" s="44">
        <v>2470</v>
      </c>
    </row>
    <row r="267" spans="1:9" x14ac:dyDescent="0.25">
      <c r="A267" s="43" t="s">
        <v>177</v>
      </c>
      <c r="B267" s="43" t="s">
        <v>178</v>
      </c>
      <c r="C267" s="43" t="s">
        <v>34</v>
      </c>
      <c r="D267" s="44">
        <v>115</v>
      </c>
      <c r="E267" s="44">
        <v>185</v>
      </c>
      <c r="F267" s="44">
        <v>1420</v>
      </c>
      <c r="G267" s="44">
        <v>600</v>
      </c>
      <c r="H267" s="44">
        <v>150</v>
      </c>
      <c r="I267" s="44">
        <v>2470</v>
      </c>
    </row>
    <row r="268" spans="1:9" x14ac:dyDescent="0.25">
      <c r="A268" s="43" t="s">
        <v>179</v>
      </c>
      <c r="B268" s="43" t="s">
        <v>180</v>
      </c>
      <c r="C268" s="43" t="s">
        <v>34</v>
      </c>
      <c r="D268" s="44">
        <v>115</v>
      </c>
      <c r="E268" s="44">
        <v>185</v>
      </c>
      <c r="F268" s="44">
        <v>1420</v>
      </c>
      <c r="G268" s="44">
        <v>600</v>
      </c>
      <c r="H268" s="44">
        <v>150</v>
      </c>
      <c r="I268" s="44">
        <v>2470</v>
      </c>
    </row>
    <row r="269" spans="1:9" x14ac:dyDescent="0.25">
      <c r="A269" s="43" t="s">
        <v>181</v>
      </c>
      <c r="B269" s="43" t="s">
        <v>182</v>
      </c>
      <c r="C269" s="43" t="s">
        <v>34</v>
      </c>
      <c r="D269" s="44">
        <v>115</v>
      </c>
      <c r="E269" s="44">
        <v>185</v>
      </c>
      <c r="F269" s="44">
        <v>1420</v>
      </c>
      <c r="G269" s="44">
        <v>600</v>
      </c>
      <c r="H269" s="44">
        <v>150</v>
      </c>
      <c r="I269" s="44">
        <v>2470</v>
      </c>
    </row>
    <row r="270" spans="1:9" x14ac:dyDescent="0.25">
      <c r="A270" s="43" t="s">
        <v>183</v>
      </c>
      <c r="B270" s="43" t="s">
        <v>184</v>
      </c>
      <c r="C270" s="43" t="s">
        <v>34</v>
      </c>
      <c r="D270" s="44">
        <v>115</v>
      </c>
      <c r="E270" s="44">
        <v>185</v>
      </c>
      <c r="F270" s="44">
        <v>1420</v>
      </c>
      <c r="G270" s="44">
        <v>600</v>
      </c>
      <c r="H270" s="44">
        <v>150</v>
      </c>
      <c r="I270" s="44">
        <v>2470</v>
      </c>
    </row>
    <row r="271" spans="1:9" x14ac:dyDescent="0.25">
      <c r="A271" s="43" t="s">
        <v>185</v>
      </c>
      <c r="B271" s="43" t="s">
        <v>186</v>
      </c>
      <c r="C271" s="43" t="s">
        <v>34</v>
      </c>
      <c r="D271" s="44">
        <v>115</v>
      </c>
      <c r="E271" s="44">
        <v>185</v>
      </c>
      <c r="F271" s="44">
        <v>1420</v>
      </c>
      <c r="G271" s="44">
        <v>600</v>
      </c>
      <c r="H271" s="44">
        <v>150</v>
      </c>
      <c r="I271" s="44">
        <v>2470</v>
      </c>
    </row>
    <row r="272" spans="1:9" x14ac:dyDescent="0.25">
      <c r="A272" s="43" t="s">
        <v>187</v>
      </c>
      <c r="B272" s="43" t="s">
        <v>188</v>
      </c>
      <c r="C272" s="43" t="s">
        <v>34</v>
      </c>
      <c r="D272" s="44">
        <v>115</v>
      </c>
      <c r="E272" s="44">
        <v>185</v>
      </c>
      <c r="F272" s="44">
        <v>1420</v>
      </c>
      <c r="G272" s="44">
        <v>600</v>
      </c>
      <c r="H272" s="44">
        <v>150</v>
      </c>
      <c r="I272" s="44">
        <v>2470</v>
      </c>
    </row>
    <row r="273" spans="1:9" x14ac:dyDescent="0.25">
      <c r="A273" s="43" t="s">
        <v>189</v>
      </c>
      <c r="B273" s="43" t="s">
        <v>190</v>
      </c>
      <c r="C273" s="43" t="s">
        <v>34</v>
      </c>
      <c r="D273" s="44">
        <v>115</v>
      </c>
      <c r="E273" s="44">
        <v>185</v>
      </c>
      <c r="F273" s="44">
        <v>1420</v>
      </c>
      <c r="G273" s="44">
        <v>600</v>
      </c>
      <c r="H273" s="44">
        <v>150</v>
      </c>
      <c r="I273" s="44">
        <v>2470</v>
      </c>
    </row>
    <row r="274" spans="1:9" x14ac:dyDescent="0.25">
      <c r="A274" s="43" t="s">
        <v>191</v>
      </c>
      <c r="B274" s="43" t="s">
        <v>192</v>
      </c>
      <c r="C274" s="43" t="s">
        <v>34</v>
      </c>
      <c r="D274" s="44">
        <v>115</v>
      </c>
      <c r="E274" s="44">
        <v>185</v>
      </c>
      <c r="F274" s="44">
        <v>1420</v>
      </c>
      <c r="G274" s="44">
        <v>600</v>
      </c>
      <c r="H274" s="44">
        <v>150</v>
      </c>
      <c r="I274" s="44">
        <v>2470</v>
      </c>
    </row>
    <row r="275" spans="1:9" x14ac:dyDescent="0.25">
      <c r="A275" s="43" t="s">
        <v>193</v>
      </c>
      <c r="B275" s="43" t="s">
        <v>194</v>
      </c>
      <c r="C275" s="43" t="s">
        <v>34</v>
      </c>
      <c r="D275" s="44">
        <v>115</v>
      </c>
      <c r="E275" s="44">
        <v>185</v>
      </c>
      <c r="F275" s="44">
        <v>1420</v>
      </c>
      <c r="G275" s="44">
        <v>600</v>
      </c>
      <c r="H275" s="44">
        <v>150</v>
      </c>
      <c r="I275" s="44">
        <v>2470</v>
      </c>
    </row>
    <row r="276" spans="1:9" x14ac:dyDescent="0.25">
      <c r="A276" s="43" t="s">
        <v>195</v>
      </c>
      <c r="B276" s="43" t="s">
        <v>196</v>
      </c>
      <c r="C276" s="43" t="s">
        <v>34</v>
      </c>
      <c r="D276" s="44">
        <v>115</v>
      </c>
      <c r="E276" s="44">
        <v>185</v>
      </c>
      <c r="F276" s="44">
        <v>1420</v>
      </c>
      <c r="G276" s="44">
        <v>600</v>
      </c>
      <c r="H276" s="44">
        <v>150</v>
      </c>
      <c r="I276" s="44">
        <v>2470</v>
      </c>
    </row>
    <row r="277" spans="1:9" x14ac:dyDescent="0.25">
      <c r="A277" s="43" t="s">
        <v>39</v>
      </c>
      <c r="B277" s="43"/>
      <c r="C277" s="43"/>
      <c r="D277" s="44">
        <v>10695</v>
      </c>
      <c r="E277" s="44">
        <v>17205</v>
      </c>
      <c r="F277" s="44">
        <v>133480</v>
      </c>
      <c r="G277" s="44">
        <v>39000</v>
      </c>
      <c r="H277" s="44">
        <v>13950</v>
      </c>
      <c r="I277" s="44">
        <v>214330</v>
      </c>
    </row>
    <row r="278" spans="1:9" x14ac:dyDescent="0.25">
      <c r="A278"/>
      <c r="B278"/>
      <c r="C278"/>
      <c r="D278" s="26"/>
      <c r="E278" s="26"/>
      <c r="F278" s="26"/>
      <c r="G278" s="26"/>
      <c r="H278" s="26"/>
      <c r="I278" s="26"/>
    </row>
    <row r="279" spans="1:9" x14ac:dyDescent="0.25">
      <c r="A279"/>
      <c r="B279"/>
      <c r="C279"/>
      <c r="D279" s="26"/>
      <c r="E279" s="26"/>
      <c r="F279" s="26"/>
      <c r="G279" s="26"/>
      <c r="H279" s="26"/>
      <c r="I279" s="26"/>
    </row>
    <row r="280" spans="1:9" x14ac:dyDescent="0.25">
      <c r="A280"/>
      <c r="B280"/>
      <c r="C280"/>
      <c r="D280" s="26"/>
      <c r="E280" s="26"/>
      <c r="F280" s="26"/>
      <c r="G280" s="26"/>
      <c r="H280" s="26"/>
      <c r="I280" s="26"/>
    </row>
    <row r="281" spans="1:9" x14ac:dyDescent="0.25">
      <c r="A281"/>
      <c r="B281"/>
      <c r="C281"/>
      <c r="D281" s="26"/>
      <c r="E281" s="26"/>
      <c r="F281" s="26"/>
      <c r="G281" s="26"/>
      <c r="H281" s="26"/>
      <c r="I281" s="26"/>
    </row>
    <row r="282" spans="1:9" x14ac:dyDescent="0.25">
      <c r="A282"/>
      <c r="B282"/>
      <c r="C282"/>
      <c r="D282" s="26"/>
      <c r="E282" s="26"/>
      <c r="F282" s="26"/>
      <c r="G282" s="26"/>
      <c r="H282" s="26"/>
      <c r="I282" s="26"/>
    </row>
    <row r="283" spans="1:9" x14ac:dyDescent="0.25">
      <c r="A283"/>
      <c r="B283"/>
      <c r="C283"/>
      <c r="D283" s="26"/>
      <c r="E283" s="26"/>
      <c r="F283" s="26"/>
      <c r="G283" s="26"/>
      <c r="H283" s="26"/>
      <c r="I283" s="26"/>
    </row>
    <row r="284" spans="1:9" x14ac:dyDescent="0.25">
      <c r="A284"/>
      <c r="B284"/>
      <c r="C284"/>
      <c r="D284" s="26"/>
      <c r="E284" s="26"/>
      <c r="F284" s="26"/>
      <c r="G284" s="26"/>
      <c r="H284" s="26"/>
      <c r="I284" s="26"/>
    </row>
    <row r="285" spans="1:9" x14ac:dyDescent="0.25">
      <c r="A285"/>
      <c r="B285"/>
      <c r="C285"/>
      <c r="D285" s="26"/>
      <c r="E285" s="26"/>
      <c r="F285" s="26"/>
      <c r="G285" s="26"/>
      <c r="H285" s="26"/>
      <c r="I285" s="26"/>
    </row>
    <row r="286" spans="1:9" x14ac:dyDescent="0.25">
      <c r="A286"/>
      <c r="B286"/>
      <c r="C286"/>
      <c r="D286" s="26"/>
      <c r="E286" s="26"/>
      <c r="F286" s="26"/>
      <c r="G286" s="26"/>
      <c r="H286" s="26"/>
      <c r="I286" s="26"/>
    </row>
    <row r="287" spans="1:9" x14ac:dyDescent="0.25">
      <c r="A287"/>
      <c r="B287"/>
      <c r="C287"/>
      <c r="D287" s="26"/>
      <c r="E287" s="26"/>
      <c r="F287" s="26"/>
      <c r="G287" s="26"/>
      <c r="H287" s="26"/>
      <c r="I287" s="26"/>
    </row>
    <row r="288" spans="1:9" x14ac:dyDescent="0.25">
      <c r="A288"/>
      <c r="B288"/>
      <c r="C288"/>
      <c r="D288" s="26"/>
      <c r="E288" s="26"/>
      <c r="F288" s="26"/>
      <c r="G288" s="26"/>
      <c r="H288" s="26"/>
      <c r="I288" s="26"/>
    </row>
    <row r="289" spans="1:9" x14ac:dyDescent="0.25">
      <c r="A289"/>
      <c r="B289"/>
      <c r="C289"/>
      <c r="D289" s="26"/>
      <c r="E289" s="26"/>
      <c r="F289" s="26"/>
      <c r="G289" s="26"/>
      <c r="H289" s="26"/>
      <c r="I289" s="26"/>
    </row>
    <row r="290" spans="1:9" x14ac:dyDescent="0.25">
      <c r="A290"/>
      <c r="B290"/>
      <c r="C290"/>
      <c r="D290" s="26"/>
      <c r="E290" s="26"/>
      <c r="F290" s="26"/>
      <c r="G290" s="26"/>
      <c r="H290" s="26"/>
      <c r="I290" s="26"/>
    </row>
    <row r="291" spans="1:9" x14ac:dyDescent="0.25">
      <c r="A291"/>
      <c r="B291"/>
      <c r="C291"/>
      <c r="D291" s="26"/>
      <c r="E291" s="26"/>
      <c r="F291" s="26"/>
      <c r="G291" s="26"/>
      <c r="H291" s="26"/>
      <c r="I291" s="26"/>
    </row>
    <row r="292" spans="1:9" x14ac:dyDescent="0.25">
      <c r="A292"/>
      <c r="B292"/>
      <c r="C292"/>
      <c r="D292" s="26"/>
      <c r="E292" s="26"/>
      <c r="F292" s="26"/>
      <c r="G292" s="26"/>
      <c r="H292" s="26"/>
      <c r="I292" s="26"/>
    </row>
    <row r="293" spans="1:9" x14ac:dyDescent="0.25">
      <c r="A293"/>
      <c r="B293"/>
      <c r="C293"/>
      <c r="D293" s="26"/>
      <c r="E293" s="26"/>
      <c r="F293" s="26"/>
      <c r="G293" s="26"/>
      <c r="H293" s="26"/>
      <c r="I293" s="26"/>
    </row>
    <row r="294" spans="1:9" x14ac:dyDescent="0.25">
      <c r="A294"/>
      <c r="B294"/>
      <c r="C294"/>
      <c r="D294" s="26"/>
      <c r="E294" s="26"/>
      <c r="F294" s="26"/>
      <c r="G294" s="26"/>
      <c r="H294" s="26"/>
      <c r="I294" s="26"/>
    </row>
    <row r="295" spans="1:9" x14ac:dyDescent="0.25">
      <c r="A295"/>
      <c r="B295"/>
      <c r="C295"/>
      <c r="D295" s="26"/>
      <c r="E295" s="26"/>
      <c r="F295" s="26"/>
      <c r="G295" s="26"/>
      <c r="H295" s="26"/>
      <c r="I295" s="26"/>
    </row>
    <row r="296" spans="1:9" x14ac:dyDescent="0.25">
      <c r="A296"/>
      <c r="B296"/>
      <c r="C296"/>
      <c r="D296" s="26"/>
      <c r="E296" s="26"/>
      <c r="F296" s="26"/>
      <c r="G296" s="26"/>
      <c r="H296" s="26"/>
      <c r="I296" s="26"/>
    </row>
    <row r="297" spans="1:9" x14ac:dyDescent="0.25">
      <c r="A297"/>
      <c r="B297"/>
      <c r="C297"/>
      <c r="D297" s="26"/>
      <c r="E297" s="26"/>
      <c r="F297" s="26"/>
      <c r="G297" s="26"/>
      <c r="H297" s="26"/>
      <c r="I297" s="26"/>
    </row>
    <row r="298" spans="1:9" x14ac:dyDescent="0.25">
      <c r="A298"/>
      <c r="B298"/>
      <c r="C298"/>
      <c r="D298" s="26"/>
      <c r="E298" s="26"/>
      <c r="F298" s="26"/>
      <c r="G298" s="26"/>
      <c r="H298" s="26"/>
      <c r="I298" s="26"/>
    </row>
    <row r="299" spans="1:9" x14ac:dyDescent="0.25">
      <c r="A299"/>
      <c r="B299"/>
      <c r="C299"/>
      <c r="D299" s="26"/>
      <c r="E299" s="26"/>
      <c r="F299" s="26"/>
      <c r="G299" s="26"/>
      <c r="H299" s="26"/>
      <c r="I299" s="26"/>
    </row>
    <row r="300" spans="1:9" x14ac:dyDescent="0.25">
      <c r="A300"/>
      <c r="B300"/>
      <c r="C300"/>
      <c r="D300" s="26"/>
      <c r="E300" s="26"/>
      <c r="F300" s="26"/>
      <c r="G300" s="26"/>
      <c r="H300" s="26"/>
      <c r="I300" s="26"/>
    </row>
    <row r="301" spans="1:9" x14ac:dyDescent="0.25">
      <c r="A301"/>
      <c r="B301"/>
      <c r="C301"/>
      <c r="D301" s="26"/>
      <c r="E301" s="26"/>
      <c r="F301" s="26"/>
      <c r="G301" s="26"/>
      <c r="H301" s="26"/>
      <c r="I301" s="26"/>
    </row>
    <row r="302" spans="1:9" x14ac:dyDescent="0.25">
      <c r="A302"/>
      <c r="B302"/>
      <c r="C302"/>
      <c r="D302" s="26"/>
      <c r="E302" s="26"/>
      <c r="F302" s="26"/>
      <c r="G302" s="26"/>
      <c r="H302" s="26"/>
      <c r="I302" s="26"/>
    </row>
    <row r="303" spans="1:9" x14ac:dyDescent="0.25">
      <c r="A303"/>
      <c r="B303"/>
      <c r="C303"/>
      <c r="D303" s="26"/>
      <c r="E303" s="26"/>
      <c r="F303" s="26"/>
      <c r="G303" s="26"/>
      <c r="H303" s="26"/>
      <c r="I303" s="26"/>
    </row>
    <row r="304" spans="1:9" x14ac:dyDescent="0.25">
      <c r="A304"/>
      <c r="B304"/>
      <c r="C304"/>
      <c r="D304" s="26"/>
      <c r="E304" s="26"/>
      <c r="F304" s="26"/>
      <c r="G304" s="26"/>
      <c r="H304" s="26"/>
      <c r="I304" s="26"/>
    </row>
    <row r="305" spans="1:9" x14ac:dyDescent="0.25">
      <c r="A305"/>
      <c r="B305"/>
      <c r="C305"/>
      <c r="D305" s="26"/>
      <c r="E305" s="26"/>
      <c r="F305" s="26"/>
      <c r="G305" s="26"/>
      <c r="H305" s="26"/>
      <c r="I305" s="26"/>
    </row>
    <row r="306" spans="1:9" x14ac:dyDescent="0.25">
      <c r="A306"/>
      <c r="B306"/>
      <c r="C306"/>
      <c r="D306" s="26"/>
      <c r="E306" s="26"/>
      <c r="F306" s="26"/>
      <c r="G306" s="26"/>
      <c r="H306" s="26"/>
      <c r="I306" s="26"/>
    </row>
    <row r="307" spans="1:9" x14ac:dyDescent="0.25">
      <c r="A307"/>
      <c r="B307"/>
      <c r="C307"/>
      <c r="D307" s="26"/>
      <c r="E307" s="26"/>
      <c r="F307" s="26"/>
      <c r="G307" s="26"/>
      <c r="H307" s="26"/>
      <c r="I307" s="26"/>
    </row>
    <row r="308" spans="1:9" x14ac:dyDescent="0.25">
      <c r="A308"/>
      <c r="B308"/>
      <c r="C308"/>
      <c r="D308" s="26"/>
      <c r="E308" s="26"/>
      <c r="F308" s="26"/>
      <c r="G308" s="26"/>
      <c r="H308" s="26"/>
      <c r="I308" s="26"/>
    </row>
    <row r="309" spans="1:9" x14ac:dyDescent="0.25">
      <c r="A309"/>
      <c r="B309"/>
      <c r="C309"/>
      <c r="D309" s="26"/>
      <c r="E309" s="26"/>
      <c r="F309" s="26"/>
      <c r="G309" s="26"/>
      <c r="H309" s="26"/>
      <c r="I309" s="26"/>
    </row>
    <row r="310" spans="1:9" x14ac:dyDescent="0.25">
      <c r="A310"/>
      <c r="B310"/>
      <c r="C310"/>
      <c r="D310" s="26"/>
      <c r="E310" s="26"/>
      <c r="F310" s="26"/>
      <c r="G310" s="26"/>
      <c r="H310" s="26"/>
      <c r="I310" s="26"/>
    </row>
    <row r="311" spans="1:9" x14ac:dyDescent="0.25">
      <c r="A311"/>
      <c r="B311"/>
      <c r="C311"/>
      <c r="D311" s="26"/>
      <c r="E311" s="26"/>
      <c r="F311" s="26"/>
      <c r="G311" s="26"/>
      <c r="H311" s="26"/>
      <c r="I311" s="26"/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Pedro Tini - Fwlog Brazil</cp:lastModifiedBy>
  <dcterms:created xsi:type="dcterms:W3CDTF">2024-08-27T14:02:43Z</dcterms:created>
  <dcterms:modified xsi:type="dcterms:W3CDTF">2026-05-19T12:21:25Z</dcterms:modified>
</cp:coreProperties>
</file>