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TRANSHIPPING\COSCO\COSCO SHIPPING HONOR - V.27\VITORIA\"/>
    </mc:Choice>
  </mc:AlternateContent>
  <xr:revisionPtr revIDLastSave="0" documentId="13_ncr:1_{844FDC67-6379-4C25-A738-C24291232A84}" xr6:coauthVersionLast="47" xr6:coauthVersionMax="47" xr10:uidLastSave="{00000000-0000-0000-0000-000000000000}"/>
  <workbookProtection workbookAlgorithmName="SHA-512" workbookHashValue="Qs7BksDQafEScQ29r9rhs3NhHWdd38fDjnyTFx3L8Fr1DQBX04gQXgQtn1X6tE5nKEyBp12+llLj3gJzrUwDYg==" workbookSaltValue="BwjhXyvfd8SNP1TasZuoMA==" workbookSpinCount="100000" lockStructure="1"/>
  <bookViews>
    <workbookView xWindow="3375" yWindow="3375" windowWidth="21600" windowHeight="1123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I61" i="1"/>
  <c r="J61" i="1"/>
  <c r="K61" i="1"/>
  <c r="C62" i="1"/>
  <c r="D62" i="1"/>
  <c r="E62" i="1"/>
  <c r="F62" i="1"/>
  <c r="G62" i="1"/>
  <c r="H62" i="1"/>
  <c r="I62" i="1"/>
  <c r="J62" i="1"/>
  <c r="K62" i="1"/>
  <c r="C63" i="1"/>
  <c r="D63" i="1"/>
  <c r="E63" i="1"/>
  <c r="F63" i="1"/>
  <c r="G63" i="1"/>
  <c r="H63" i="1"/>
  <c r="I63" i="1"/>
  <c r="J63" i="1"/>
  <c r="K63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  <c r="C72" i="1"/>
  <c r="D72" i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C76" i="1"/>
  <c r="D76" i="1"/>
  <c r="E76" i="1"/>
  <c r="F76" i="1"/>
  <c r="G76" i="1"/>
  <c r="H76" i="1"/>
  <c r="I76" i="1"/>
  <c r="J76" i="1"/>
  <c r="K76" i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E84" i="1"/>
  <c r="F84" i="1"/>
  <c r="G84" i="1"/>
  <c r="H84" i="1"/>
  <c r="I84" i="1"/>
  <c r="J84" i="1"/>
  <c r="K84" i="1"/>
  <c r="C85" i="1"/>
  <c r="D85" i="1"/>
  <c r="E85" i="1"/>
  <c r="F85" i="1"/>
  <c r="G85" i="1"/>
  <c r="H85" i="1"/>
  <c r="I85" i="1"/>
  <c r="J85" i="1"/>
  <c r="K85" i="1"/>
  <c r="C86" i="1"/>
  <c r="D86" i="1"/>
  <c r="E86" i="1"/>
  <c r="F86" i="1"/>
  <c r="G86" i="1"/>
  <c r="H86" i="1"/>
  <c r="I86" i="1"/>
  <c r="J86" i="1"/>
  <c r="K86" i="1"/>
  <c r="C87" i="1"/>
  <c r="D87" i="1"/>
  <c r="E87" i="1"/>
  <c r="F87" i="1"/>
  <c r="G87" i="1"/>
  <c r="H87" i="1"/>
  <c r="I87" i="1"/>
  <c r="J87" i="1"/>
  <c r="K87" i="1"/>
  <c r="C88" i="1"/>
  <c r="D88" i="1"/>
  <c r="E88" i="1"/>
  <c r="F88" i="1"/>
  <c r="G88" i="1"/>
  <c r="H88" i="1"/>
  <c r="I88" i="1"/>
  <c r="J88" i="1"/>
  <c r="K88" i="1"/>
  <c r="C89" i="1"/>
  <c r="D89" i="1"/>
  <c r="E89" i="1"/>
  <c r="F89" i="1"/>
  <c r="G89" i="1"/>
  <c r="H89" i="1"/>
  <c r="I89" i="1"/>
  <c r="J89" i="1"/>
  <c r="K89" i="1"/>
  <c r="C90" i="1"/>
  <c r="D90" i="1"/>
  <c r="E90" i="1"/>
  <c r="F90" i="1"/>
  <c r="G90" i="1"/>
  <c r="H90" i="1"/>
  <c r="I90" i="1"/>
  <c r="J90" i="1"/>
  <c r="K90" i="1"/>
  <c r="C91" i="1"/>
  <c r="D91" i="1"/>
  <c r="E91" i="1"/>
  <c r="F91" i="1"/>
  <c r="G91" i="1"/>
  <c r="H91" i="1"/>
  <c r="I91" i="1"/>
  <c r="J91" i="1"/>
  <c r="K91" i="1"/>
  <c r="C92" i="1"/>
  <c r="D92" i="1"/>
  <c r="E92" i="1"/>
  <c r="F92" i="1"/>
  <c r="G92" i="1"/>
  <c r="H92" i="1"/>
  <c r="I92" i="1"/>
  <c r="J92" i="1"/>
  <c r="K92" i="1"/>
  <c r="C93" i="1"/>
  <c r="D93" i="1"/>
  <c r="E93" i="1"/>
  <c r="F93" i="1"/>
  <c r="G93" i="1"/>
  <c r="H93" i="1"/>
  <c r="I93" i="1"/>
  <c r="J93" i="1"/>
  <c r="K93" i="1"/>
  <c r="C94" i="1"/>
  <c r="D94" i="1"/>
  <c r="E94" i="1"/>
  <c r="F94" i="1"/>
  <c r="G94" i="1"/>
  <c r="H94" i="1"/>
  <c r="I94" i="1"/>
  <c r="J94" i="1"/>
  <c r="K94" i="1"/>
  <c r="C95" i="1"/>
  <c r="D95" i="1"/>
  <c r="E95" i="1"/>
  <c r="F95" i="1"/>
  <c r="G95" i="1"/>
  <c r="H95" i="1"/>
  <c r="I95" i="1"/>
  <c r="J95" i="1"/>
  <c r="K95" i="1"/>
  <c r="C96" i="1"/>
  <c r="D96" i="1"/>
  <c r="E96" i="1"/>
  <c r="F96" i="1"/>
  <c r="G96" i="1"/>
  <c r="H96" i="1"/>
  <c r="I96" i="1"/>
  <c r="J96" i="1"/>
  <c r="K96" i="1"/>
  <c r="C97" i="1"/>
  <c r="D97" i="1"/>
  <c r="E97" i="1"/>
  <c r="F97" i="1"/>
  <c r="G97" i="1"/>
  <c r="H97" i="1"/>
  <c r="I97" i="1"/>
  <c r="J97" i="1"/>
  <c r="K97" i="1"/>
  <c r="C98" i="1"/>
  <c r="D98" i="1"/>
  <c r="E98" i="1"/>
  <c r="F98" i="1"/>
  <c r="G98" i="1"/>
  <c r="H98" i="1"/>
  <c r="I98" i="1"/>
  <c r="J98" i="1"/>
  <c r="K98" i="1"/>
  <c r="K13" i="1"/>
  <c r="J13" i="1"/>
  <c r="I13" i="1" l="1"/>
  <c r="H13" i="1"/>
  <c r="G13" i="1"/>
  <c r="F13" i="1"/>
  <c r="E13" i="1"/>
  <c r="D13" i="1"/>
  <c r="C13" i="1"/>
  <c r="O19" i="1" l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<sst xmlns="http://schemas.openxmlformats.org/spreadsheetml/2006/main" count="552" uniqueCount="373">
  <si>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</si>
  <si>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</si>
  <si>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</si>
  <si>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</si>
  <si>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</si>
  <si>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</si>
  <si>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</si>
  <si>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</si>
  <si>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</si>
  <si>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</si>
  <si>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</si>
  <si>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</si>
  <si>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</si>
  <si>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</si>
  <si>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</si>
  <si>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</si>
  <si>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</si>
  <si>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</si>
  <si>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</si>
  <si>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</si>
  <si>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</si>
  <si>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</si>
  <si>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</si>
  <si>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</si>
  <si>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</si>
  <si>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</si>
  <si>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</si>
  <si>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</si>
  <si>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</si>
  <si>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</si>
  <si>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</si>
  <si>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</si>
  <si>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</si>
  <si>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</si>
  <si>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</si>
  <si>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</si>
  <si>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</si>
  <si>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NINGBO</t>
  </si>
  <si>
    <t>CORREÇÃO</t>
  </si>
  <si>
    <t>ETA VIX</t>
  </si>
  <si>
    <t>COSCO SHIPPING HONOR V.27</t>
  </si>
  <si>
    <t>CSC07850X08Y00</t>
  </si>
  <si>
    <t>122505367076877 </t>
  </si>
  <si>
    <t>CSC45010T01000</t>
  </si>
  <si>
    <t>122505367067533 </t>
  </si>
  <si>
    <t>CSC45010T01100</t>
  </si>
  <si>
    <t>122505367067614 </t>
  </si>
  <si>
    <t>CSC45010T01W00</t>
  </si>
  <si>
    <t>122505367066561 </t>
  </si>
  <si>
    <t>CSC45010T01X00</t>
  </si>
  <si>
    <t>122505367066642 </t>
  </si>
  <si>
    <t>CSC45010T01Y00</t>
  </si>
  <si>
    <t>122505367066723 </t>
  </si>
  <si>
    <t>CSC45010T02000</t>
  </si>
  <si>
    <t>122505367067703 </t>
  </si>
  <si>
    <t>CSC45010T02100</t>
  </si>
  <si>
    <t>122505367067886 </t>
  </si>
  <si>
    <t>CSC45010T02200</t>
  </si>
  <si>
    <t>122505367067967 </t>
  </si>
  <si>
    <t>CSC45010T02300</t>
  </si>
  <si>
    <t>122505367068009 </t>
  </si>
  <si>
    <t>CSC45010T02400</t>
  </si>
  <si>
    <t>122505367068181 </t>
  </si>
  <si>
    <t>CSC45010T02500</t>
  </si>
  <si>
    <t>122505367068262 </t>
  </si>
  <si>
    <t>CSC45010T02600</t>
  </si>
  <si>
    <t>122505367068343 </t>
  </si>
  <si>
    <t>CSC45010T02700</t>
  </si>
  <si>
    <t>122505367068424 </t>
  </si>
  <si>
    <t>CSC45010T03C00</t>
  </si>
  <si>
    <t>122505367078225 </t>
  </si>
  <si>
    <t>CSC45010T03D00</t>
  </si>
  <si>
    <t>122505367078306 </t>
  </si>
  <si>
    <t>CSC45010T03T00</t>
  </si>
  <si>
    <t>122505367078497 </t>
  </si>
  <si>
    <t>CSC45010T05200</t>
  </si>
  <si>
    <t>122505367068505 </t>
  </si>
  <si>
    <t>CSC45010T05300</t>
  </si>
  <si>
    <t>122505367068696 </t>
  </si>
  <si>
    <t>CSC45010T05F00</t>
  </si>
  <si>
    <t>122505367066804 </t>
  </si>
  <si>
    <t>CSC45010T06000</t>
  </si>
  <si>
    <t>122505367068777 </t>
  </si>
  <si>
    <t>CSC45010T06200</t>
  </si>
  <si>
    <t>122505367068858 </t>
  </si>
  <si>
    <t>CSC45010T06E00</t>
  </si>
  <si>
    <t>122505367066995 </t>
  </si>
  <si>
    <t>CSC45010T06H00</t>
  </si>
  <si>
    <t>122505367078578 </t>
  </si>
  <si>
    <t>CSC45010T07Y00</t>
  </si>
  <si>
    <t>122505367067029 </t>
  </si>
  <si>
    <t>CSC45010T07Z00</t>
  </si>
  <si>
    <t>122505367067100 </t>
  </si>
  <si>
    <t>CSC45010T08000</t>
  </si>
  <si>
    <t>122505367068939 </t>
  </si>
  <si>
    <t>CSC45010T08100</t>
  </si>
  <si>
    <t>122505367069072 </t>
  </si>
  <si>
    <t>CSC45010T08A00</t>
  </si>
  <si>
    <t>122505367067290 </t>
  </si>
  <si>
    <t>CSC45010T08V00</t>
  </si>
  <si>
    <t>122505367067371 </t>
  </si>
  <si>
    <t>CSC45010T09A00</t>
  </si>
  <si>
    <t>122505367078659 </t>
  </si>
  <si>
    <t>CSC45010T09C00</t>
  </si>
  <si>
    <t>122505367078730 </t>
  </si>
  <si>
    <t>CSC45010T09D00</t>
  </si>
  <si>
    <t>122505367067452 </t>
  </si>
  <si>
    <t>CSC45010T0A600</t>
  </si>
  <si>
    <t>122505367076958 </t>
  </si>
  <si>
    <t>CSC45010T0AN00</t>
  </si>
  <si>
    <t>122505367077091 </t>
  </si>
  <si>
    <t>CSC45010T0BJ00</t>
  </si>
  <si>
    <t>122505367065832 </t>
  </si>
  <si>
    <t>CSC45010T0BK00</t>
  </si>
  <si>
    <t>122505367065913 </t>
  </si>
  <si>
    <t>CSC45010T0BL00</t>
  </si>
  <si>
    <t>122505367066057 </t>
  </si>
  <si>
    <t>CSC45010T0BM00</t>
  </si>
  <si>
    <t>122505367077172 </t>
  </si>
  <si>
    <t>CSC45010T0BW00</t>
  </si>
  <si>
    <t>122505367077253 </t>
  </si>
  <si>
    <t>CSC45010T0BY00</t>
  </si>
  <si>
    <t>122505367077334 </t>
  </si>
  <si>
    <t>CSC45010T0C300</t>
  </si>
  <si>
    <t>122505367066138 </t>
  </si>
  <si>
    <t>CSC45010T0C400</t>
  </si>
  <si>
    <t>122505367066219 </t>
  </si>
  <si>
    <t>CSC45010T0C500</t>
  </si>
  <si>
    <t>122505367066308 </t>
  </si>
  <si>
    <t>CSC45010T0C700</t>
  </si>
  <si>
    <t>122505367066480 </t>
  </si>
  <si>
    <t>CSC45010T0C900</t>
  </si>
  <si>
    <t>122505367077415 </t>
  </si>
  <si>
    <t>CSC45010T0CA00</t>
  </si>
  <si>
    <t>122505367077504 </t>
  </si>
  <si>
    <t>CSC45010T0CC00</t>
  </si>
  <si>
    <t>122505367077687 </t>
  </si>
  <si>
    <t>CSC45010T0CE00</t>
  </si>
  <si>
    <t>122505367077768 </t>
  </si>
  <si>
    <t>CSC45010T0CF00</t>
  </si>
  <si>
    <t>122505367077849 </t>
  </si>
  <si>
    <t>CSC45010T0CG00</t>
  </si>
  <si>
    <t>122505367077920 </t>
  </si>
  <si>
    <t>CSC45010T0CJ00</t>
  </si>
  <si>
    <t>122505367078063 </t>
  </si>
  <si>
    <t>CSC45010T0CK00</t>
  </si>
  <si>
    <t>122505367078144 </t>
  </si>
  <si>
    <t>CSC45150J00400</t>
  </si>
  <si>
    <t>122505367071808 </t>
  </si>
  <si>
    <t>CSC45150J00500</t>
  </si>
  <si>
    <t>122505367071999 </t>
  </si>
  <si>
    <t>CSC45150J00600</t>
  </si>
  <si>
    <t>122505367072022 </t>
  </si>
  <si>
    <t>CSC45150J00700</t>
  </si>
  <si>
    <t>122505367072103 </t>
  </si>
  <si>
    <t>CSC45150J00800</t>
  </si>
  <si>
    <t>122505367072294 </t>
  </si>
  <si>
    <t>CSC45150J00900</t>
  </si>
  <si>
    <t>122505367072375 </t>
  </si>
  <si>
    <t>CSC45150J00A00</t>
  </si>
  <si>
    <t>122505367069153 </t>
  </si>
  <si>
    <t>CSC45150J00W00</t>
  </si>
  <si>
    <t>122505367069234 </t>
  </si>
  <si>
    <t>CSC45150J01500</t>
  </si>
  <si>
    <t>122505367072456 </t>
  </si>
  <si>
    <t>CSC45150J01600</t>
  </si>
  <si>
    <t>122505367072537 </t>
  </si>
  <si>
    <t>CSC45150J01L00</t>
  </si>
  <si>
    <t>122505367069315 </t>
  </si>
  <si>
    <t>CSC45150J02600</t>
  </si>
  <si>
    <t>122505367080203 </t>
  </si>
  <si>
    <t>CSC45150J02700</t>
  </si>
  <si>
    <t>122505367080394 </t>
  </si>
  <si>
    <t>CSC45150J02800</t>
  </si>
  <si>
    <t>122505367080475 </t>
  </si>
  <si>
    <t>CSC45150J02D00</t>
  </si>
  <si>
    <t>122505367078810 </t>
  </si>
  <si>
    <t>CSC45150J02N00</t>
  </si>
  <si>
    <t>122505367069404 </t>
  </si>
  <si>
    <t>CSC45150J02P00</t>
  </si>
  <si>
    <t>122505367078900 </t>
  </si>
  <si>
    <t>CSC45150J02Q00</t>
  </si>
  <si>
    <t>122505367069587 </t>
  </si>
  <si>
    <t>CSC45150J02R00</t>
  </si>
  <si>
    <t>122505367069668 </t>
  </si>
  <si>
    <t>CSC45150J02Y00</t>
  </si>
  <si>
    <t>122505367079035 </t>
  </si>
  <si>
    <t>CSC45150J02Y01</t>
  </si>
  <si>
    <t>122505367079116 </t>
  </si>
  <si>
    <t>CSC45150J02Y02</t>
  </si>
  <si>
    <t>122505367079205 </t>
  </si>
  <si>
    <t>CSC45150J03400</t>
  </si>
  <si>
    <t>122505366317889 </t>
  </si>
  <si>
    <t>CSC45150J03E00</t>
  </si>
  <si>
    <t>122505367079388 </t>
  </si>
  <si>
    <t>CSC45150J03M00</t>
  </si>
  <si>
    <t>122505366317617 </t>
  </si>
  <si>
    <t>CSC45150J03V00</t>
  </si>
  <si>
    <t>122505367079469 </t>
  </si>
  <si>
    <t>CSC45150J03X00</t>
  </si>
  <si>
    <t>122505367079540 </t>
  </si>
  <si>
    <t>CSC45150J04500</t>
  </si>
  <si>
    <t>122505367080556 </t>
  </si>
  <si>
    <t>CSC45150J04700</t>
  </si>
  <si>
    <t>122505367072618 </t>
  </si>
  <si>
    <t>CSC45150J04P00</t>
  </si>
  <si>
    <t>122505367069749 </t>
  </si>
  <si>
    <t>CSC45150J04Q00</t>
  </si>
  <si>
    <t>122505367069820 </t>
  </si>
  <si>
    <t>CSC45150J04R00</t>
  </si>
  <si>
    <t>122505367069900 </t>
  </si>
  <si>
    <t>CSC45150J04S00</t>
  </si>
  <si>
    <t>122505367079620 </t>
  </si>
  <si>
    <t>CSC45150J04T00</t>
  </si>
  <si>
    <t>122505367079701 </t>
  </si>
  <si>
    <t>CSC45150J04U00</t>
  </si>
  <si>
    <t>122505366317706 </t>
  </si>
  <si>
    <t>CSC45150J04V00</t>
  </si>
  <si>
    <t>122505367070089 </t>
  </si>
  <si>
    <t>CSC45150J04Y00</t>
  </si>
  <si>
    <t>122505367079892 </t>
  </si>
  <si>
    <t>CSC45150J04Z00</t>
  </si>
  <si>
    <t>122505367079973 </t>
  </si>
  <si>
    <t>CSC45150J05100</t>
  </si>
  <si>
    <t>122505367080637 </t>
  </si>
  <si>
    <t>CSC45150J05200</t>
  </si>
  <si>
    <t>122505367072707 </t>
  </si>
  <si>
    <t>CSC45150J05A00</t>
  </si>
  <si>
    <t>122505367070160 </t>
  </si>
  <si>
    <t>CSC45150J05C00</t>
  </si>
  <si>
    <t>122505367080041 </t>
  </si>
  <si>
    <t>CSC45150J05D00</t>
  </si>
  <si>
    <t>122505367080122 </t>
  </si>
  <si>
    <t>CSC45150J05F00</t>
  </si>
  <si>
    <t>122505367070240 </t>
  </si>
  <si>
    <t>CSC45150J05G00</t>
  </si>
  <si>
    <t>122505367070321 </t>
  </si>
  <si>
    <t>CSC45150J05H00</t>
  </si>
  <si>
    <t>122505367070402 </t>
  </si>
  <si>
    <t>CSC45150J05J00</t>
  </si>
  <si>
    <t>122505367070593 </t>
  </si>
  <si>
    <t>CSC45150J05L00</t>
  </si>
  <si>
    <t>122505367070674 </t>
  </si>
  <si>
    <t>CSC45150J05M00</t>
  </si>
  <si>
    <t>122505367070755 </t>
  </si>
  <si>
    <t>CSC45150J05S00</t>
  </si>
  <si>
    <t>122505367070836 </t>
  </si>
  <si>
    <t>CSC45150J05T00</t>
  </si>
  <si>
    <t>122505367070917 </t>
  </si>
  <si>
    <t>CSC45150J05U00</t>
  </si>
  <si>
    <t>122505367071050 </t>
  </si>
  <si>
    <t>CSC45150J05V00</t>
  </si>
  <si>
    <t>122505367071131 </t>
  </si>
  <si>
    <t>CSC45150J05Y00</t>
  </si>
  <si>
    <t>122505367071212 </t>
  </si>
  <si>
    <t>CSC45150J05Z00</t>
  </si>
  <si>
    <t>122505367071301 </t>
  </si>
  <si>
    <t>CSC45150J06000</t>
  </si>
  <si>
    <t>122505367072880 </t>
  </si>
  <si>
    <t>CSC45150J06100</t>
  </si>
  <si>
    <t>122505367072960 </t>
  </si>
  <si>
    <t>CSC45150J06400</t>
  </si>
  <si>
    <t>122505367073002 </t>
  </si>
  <si>
    <t>CSC45150J06401</t>
  </si>
  <si>
    <t>122505367073185 </t>
  </si>
  <si>
    <t>CSC45150J06500</t>
  </si>
  <si>
    <t>122505367073266 </t>
  </si>
  <si>
    <t>CSC45150J06501</t>
  </si>
  <si>
    <t>122505367073347 </t>
  </si>
  <si>
    <t>CSC45150J06502</t>
  </si>
  <si>
    <t>122505367073428 </t>
  </si>
  <si>
    <t>CSC45150J06900</t>
  </si>
  <si>
    <t>122505367073509 </t>
  </si>
  <si>
    <t>CSC45150J06901</t>
  </si>
  <si>
    <t>122505367073690 </t>
  </si>
  <si>
    <t>CSC45150J06902</t>
  </si>
  <si>
    <t>122505367073770 </t>
  </si>
  <si>
    <t>CSC45150J06A00</t>
  </si>
  <si>
    <t>122505367071484 </t>
  </si>
  <si>
    <t>CSC45150J06A01</t>
  </si>
  <si>
    <t>122505367071565 </t>
  </si>
  <si>
    <t>CSC45150J06A02</t>
  </si>
  <si>
    <t>122505367071646 </t>
  </si>
  <si>
    <t>CSC45150J06B00</t>
  </si>
  <si>
    <t>122505367071727 </t>
  </si>
  <si>
    <t>CSC45340607700</t>
  </si>
  <si>
    <t>122505367074408 </t>
  </si>
  <si>
    <t>CSC45340608X00</t>
  </si>
  <si>
    <t>122505367074076 </t>
  </si>
  <si>
    <t>CSC45340608Y00</t>
  </si>
  <si>
    <t>122505367074157 </t>
  </si>
  <si>
    <t>CSC45340608Z00</t>
  </si>
  <si>
    <t>122505367074238 </t>
  </si>
  <si>
    <t>CSC45340609000</t>
  </si>
  <si>
    <t>122505367074580 </t>
  </si>
  <si>
    <t>CSC45340609T00</t>
  </si>
  <si>
    <t>122505367080980 </t>
  </si>
  <si>
    <t>CSC4534060A700</t>
  </si>
  <si>
    <t>122505367080718 </t>
  </si>
  <si>
    <t>CSC4534060AD00</t>
  </si>
  <si>
    <t>122505367073851 </t>
  </si>
  <si>
    <t>CSC4534060BQ00</t>
  </si>
  <si>
    <t>122505367073932 </t>
  </si>
  <si>
    <t>CSC4534060DV00</t>
  </si>
  <si>
    <t>122505367080807 </t>
  </si>
  <si>
    <t>CSC45390406900</t>
  </si>
  <si>
    <t>122505367081528 </t>
  </si>
  <si>
    <t>CSC45390407K00</t>
  </si>
  <si>
    <t>122505367081013 </t>
  </si>
  <si>
    <t>CSC45620100900</t>
  </si>
  <si>
    <t>122505367074661 </t>
  </si>
  <si>
    <t>CSC45620100L00</t>
  </si>
  <si>
    <t>122505367074319 </t>
  </si>
  <si>
    <t>CSC45620100X00</t>
  </si>
  <si>
    <t>122505367081102 </t>
  </si>
  <si>
    <t>CSC45620102800</t>
  </si>
  <si>
    <t>122505367081609 </t>
  </si>
  <si>
    <t>CSC45620102Z00</t>
  </si>
  <si>
    <t>122505367081285 </t>
  </si>
  <si>
    <t>CSC45620103E00</t>
  </si>
  <si>
    <t>122505367081366 </t>
  </si>
  <si>
    <t>CSC45620103F00</t>
  </si>
  <si>
    <t>122505367081447 </t>
  </si>
  <si>
    <t>CSCT0060100N00</t>
  </si>
  <si>
    <t>122505367074742 </t>
  </si>
  <si>
    <t>CSCT0060100P00</t>
  </si>
  <si>
    <t>122505367074823 </t>
  </si>
  <si>
    <t>CSCT0060100S00</t>
  </si>
  <si>
    <t>122505367074904 </t>
  </si>
  <si>
    <t>CSCT0060103100</t>
  </si>
  <si>
    <t>122505366318001 </t>
  </si>
  <si>
    <t>CSCT0060103400</t>
  </si>
  <si>
    <t>122505367075200 </t>
  </si>
  <si>
    <t>CSCT0060103500</t>
  </si>
  <si>
    <t>122505367075390 </t>
  </si>
  <si>
    <t>CSCT0060103L00</t>
  </si>
  <si>
    <t>122505367081790 </t>
  </si>
  <si>
    <t>CSCT0060103N00</t>
  </si>
  <si>
    <t>122505367081870 </t>
  </si>
  <si>
    <t>CSCT0060103P00</t>
  </si>
  <si>
    <t>122505367081951 </t>
  </si>
  <si>
    <t>CSCT0060103T00</t>
  </si>
  <si>
    <t>122505367082095 </t>
  </si>
  <si>
    <t>CSCT0060103U00</t>
  </si>
  <si>
    <t>122505367082176 </t>
  </si>
  <si>
    <t>CSCT0060103V00</t>
  </si>
  <si>
    <t>122505367082257 </t>
  </si>
  <si>
    <t>CSCT0060103W00</t>
  </si>
  <si>
    <t>122505367082338 </t>
  </si>
  <si>
    <t>CSCT0060103Y00</t>
  </si>
  <si>
    <t>122505367082419 </t>
  </si>
  <si>
    <t>CSCT0060103Z00</t>
  </si>
  <si>
    <t>122505367082508 </t>
  </si>
  <si>
    <t>CSCT0060104000</t>
  </si>
  <si>
    <t>122505367082680 </t>
  </si>
  <si>
    <t>CSCT0060104H00</t>
  </si>
  <si>
    <t>122505367075048 </t>
  </si>
  <si>
    <t>CSCT0060104R00</t>
  </si>
  <si>
    <t>122505367075129 </t>
  </si>
  <si>
    <t>CSCT0060105600</t>
  </si>
  <si>
    <t>122505367075471 </t>
  </si>
  <si>
    <t>CSCT0060105700</t>
  </si>
  <si>
    <t>122505367075552 </t>
  </si>
  <si>
    <t>CSCT0060105B00</t>
  </si>
  <si>
    <t>122505366317960 </t>
  </si>
  <si>
    <t>CSCT0060107000</t>
  </si>
  <si>
    <t>122505367075633 </t>
  </si>
  <si>
    <t>CSCT0060107400</t>
  </si>
  <si>
    <t>122505367075714 </t>
  </si>
  <si>
    <t>CSCT0060107500</t>
  </si>
  <si>
    <t>122505367075803 </t>
  </si>
  <si>
    <t>CSCT0060107600</t>
  </si>
  <si>
    <t>122505367075986 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</si>
</sst>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K98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" style="8" customWidth="1"/>
    <col min="11" max="11" width="14.5703125" style="8" customWidth="1"/>
    <col min="12" max="12" width="7.42578125" customWidth="1"/>
    <col min="13" max="13" width="22.42578125" customWidth="1"/>
    <col min="14" max="14" width="14.85546875" bestFit="1" customWidth="1"/>
    <col min="15" max="15" width="22.140625" customWidth="1"/>
    <col min="37" max="37" width="15.85546875" customWidth="1"/>
  </cols>
  <sheetData>
    <row r="9" spans="2:37" x14ac:dyDescent="0.25">
      <c r="B9" s="6" t="s">
        <v>0</v>
      </c>
      <c r="C9" s="12" t="s">
        <v>40</v>
      </c>
      <c r="D9" s="12"/>
      <c r="E9" s="12"/>
      <c r="F9" s="12"/>
      <c r="G9" s="12"/>
      <c r="H9" s="12"/>
    </row>
    <row r="10" spans="2:37" x14ac:dyDescent="0.25">
      <c r="B10" s="17" t="s">
        <v>39</v>
      </c>
      <c r="C10" s="3">
        <v>45986</v>
      </c>
      <c r="D10" s="7"/>
      <c r="E10" s="7"/>
      <c r="F10" s="7"/>
      <c r="G10" s="7"/>
      <c r="H10" s="7"/>
      <c r="I10" s="7"/>
      <c r="J10" s="7"/>
    </row>
    <row r="11" spans="2:37" ht="15.75" thickBot="1" x14ac:dyDescent="0.3"/>
    <row r="12" spans="2:37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38</v>
      </c>
      <c r="K12" s="5" t="s">
        <v>11</v>
      </c>
      <c r="M12" s="36" t="s">
        <v>3</v>
      </c>
      <c r="N12" s="37"/>
      <c r="O12" s="38"/>
    </row>
    <row r="13" spans="2:37" ht="15.75" customHeight="1" x14ac:dyDescent="0.25">
      <c r="B13" s="25"/>
      <c r="C13" s="10" t="str">
        <f>IFERROR(VLOOKUP(B13,Planilha4!$A$200:$J$450,2,0)," ")</f>
        <v xml:space="preserve"> </v>
      </c>
      <c r="D13" s="10" t="str">
        <f>IFERROR(VLOOKUP(B13,Planilha4!$A$200:$J$450,3,0)," ")</f>
        <v xml:space="preserve"> </v>
      </c>
      <c r="E13" s="11" t="str">
        <f>IFERROR(VLOOKUP(B13,Planilha4!$A$200:$J$450,4,0)," ")</f>
        <v xml:space="preserve"> </v>
      </c>
      <c r="F13" s="11" t="str">
        <f>IFERROR(VLOOKUP(B13,Planilha4!$A$200:$J$450,5,0)," ")</f>
        <v xml:space="preserve"> </v>
      </c>
      <c r="G13" s="11" t="str">
        <f>IFERROR(VLOOKUP(B13,Planilha4!$A$200:$J$450,6,0)," ")</f>
        <v xml:space="preserve"> </v>
      </c>
      <c r="H13" s="11" t="str">
        <f>IFERROR(VLOOKUP(B13,Planilha4!$A$200:$J$450,7,0)," ")</f>
        <v xml:space="preserve"> </v>
      </c>
      <c r="I13" s="11" t="str">
        <f>IFERROR(VLOOKUP(B13,Planilha4!$A$200:$J$450,8,0)," ")</f>
        <v xml:space="preserve"> </v>
      </c>
      <c r="J13" s="11" t="str">
        <f>IFERROR(VLOOKUP(B13,Planilha4!$A$200:$J$450,9,0)," ")</f>
        <v xml:space="preserve"> </v>
      </c>
      <c r="K13" s="11" t="str">
        <f>IFERROR(VLOOKUP(B13,Planilha4!$A$200:$J$450,10,0)," ")</f>
        <v xml:space="preserve"> </v>
      </c>
      <c r="M13" s="1" t="s">
        <v>4</v>
      </c>
      <c r="O13" s="22"/>
      <c r="AK13" t="str">
        <f>LEFT(B13,14)</f>
        <v/>
      </c>
    </row>
    <row r="14" spans="2:37" ht="15.75" customHeight="1" x14ac:dyDescent="0.25">
      <c r="B14" s="25"/>
      <c r="C14" s="10" t="str">
        <f>IFERROR(VLOOKUP(B14,Planilha4!$A$200:$J$450,2,0)," ")</f>
        <v xml:space="preserve"> </v>
      </c>
      <c r="D14" s="10" t="str">
        <f>IFERROR(VLOOKUP(B14,Planilha4!$A$200:$J$450,3,0)," ")</f>
        <v xml:space="preserve"> </v>
      </c>
      <c r="E14" s="11" t="str">
        <f>IFERROR(VLOOKUP(B14,Planilha4!$A$200:$J$450,4,0)," ")</f>
        <v xml:space="preserve"> </v>
      </c>
      <c r="F14" s="11" t="str">
        <f>IFERROR(VLOOKUP(B14,Planilha4!$A$200:$J$450,5,0)," ")</f>
        <v xml:space="preserve"> </v>
      </c>
      <c r="G14" s="11" t="str">
        <f>IFERROR(VLOOKUP(B14,Planilha4!$A$200:$J$450,6,0)," ")</f>
        <v xml:space="preserve"> </v>
      </c>
      <c r="H14" s="11" t="str">
        <f>IFERROR(VLOOKUP(B14,Planilha4!$A$200:$J$450,7,0)," ")</f>
        <v xml:space="preserve"> </v>
      </c>
      <c r="I14" s="11" t="str">
        <f>IFERROR(VLOOKUP(B14,Planilha4!$A$200:$J$450,8,0)," ")</f>
        <v xml:space="preserve"> </v>
      </c>
      <c r="J14" s="11" t="str">
        <f>IFERROR(VLOOKUP(B14,Planilha4!$A$200:$J$450,9,0)," ")</f>
        <v xml:space="preserve"> </v>
      </c>
      <c r="K14" s="11" t="str">
        <f>IFERROR(VLOOKUP(B14,Planilha4!$A$200:$J$450,10,0)," ")</f>
        <v xml:space="preserve"> </v>
      </c>
      <c r="M14" s="2" t="s">
        <v>5</v>
      </c>
      <c r="N14" s="19"/>
      <c r="O14" s="22"/>
      <c r="AK14" t="str">
        <f t="shared" ref="AK14:AK37" si="0">LEFT(B14,14)</f>
        <v/>
      </c>
    </row>
    <row r="15" spans="2:37" ht="15.75" customHeight="1" x14ac:dyDescent="0.25">
      <c r="B15" s="25"/>
      <c r="C15" s="10" t="str">
        <f>IFERROR(VLOOKUP(B15,Planilha4!$A$200:$J$450,2,0)," ")</f>
        <v xml:space="preserve"> </v>
      </c>
      <c r="D15" s="10" t="str">
        <f>IFERROR(VLOOKUP(B15,Planilha4!$A$200:$J$450,3,0)," ")</f>
        <v xml:space="preserve"> </v>
      </c>
      <c r="E15" s="11" t="str">
        <f>IFERROR(VLOOKUP(B15,Planilha4!$A$200:$J$450,4,0)," ")</f>
        <v xml:space="preserve"> </v>
      </c>
      <c r="F15" s="11" t="str">
        <f>IFERROR(VLOOKUP(B15,Planilha4!$A$200:$J$450,5,0)," ")</f>
        <v xml:space="preserve"> </v>
      </c>
      <c r="G15" s="11" t="str">
        <f>IFERROR(VLOOKUP(B15,Planilha4!$A$200:$J$450,6,0)," ")</f>
        <v xml:space="preserve"> </v>
      </c>
      <c r="H15" s="11" t="str">
        <f>IFERROR(VLOOKUP(B15,Planilha4!$A$200:$J$450,7,0)," ")</f>
        <v xml:space="preserve"> </v>
      </c>
      <c r="I15" s="11" t="str">
        <f>IFERROR(VLOOKUP(B15,Planilha4!$A$200:$J$450,8,0)," ")</f>
        <v xml:space="preserve"> </v>
      </c>
      <c r="J15" s="11" t="str">
        <f>IFERROR(VLOOKUP(B15,Planilha4!$A$200:$J$450,9,0)," ")</f>
        <v xml:space="preserve"> </v>
      </c>
      <c r="K15" s="11" t="str">
        <f>IFERROR(VLOOKUP(B15,Planilha4!$A$200:$J$450,10,0)," ")</f>
        <v xml:space="preserve"> </v>
      </c>
      <c r="M15" s="2" t="s">
        <v>6</v>
      </c>
      <c r="N15" s="19"/>
      <c r="O15" s="22"/>
      <c r="AK15" t="str">
        <f t="shared" si="0"/>
        <v/>
      </c>
    </row>
    <row r="16" spans="2:37" ht="15.75" customHeight="1" x14ac:dyDescent="0.25">
      <c r="B16" s="25"/>
      <c r="C16" s="10" t="str">
        <f>IFERROR(VLOOKUP(B16,Planilha4!$A$200:$J$450,2,0)," ")</f>
        <v xml:space="preserve"> </v>
      </c>
      <c r="D16" s="10" t="str">
        <f>IFERROR(VLOOKUP(B16,Planilha4!$A$200:$J$450,3,0)," ")</f>
        <v xml:space="preserve"> </v>
      </c>
      <c r="E16" s="11" t="str">
        <f>IFERROR(VLOOKUP(B16,Planilha4!$A$200:$J$450,4,0)," ")</f>
        <v xml:space="preserve"> </v>
      </c>
      <c r="F16" s="11" t="str">
        <f>IFERROR(VLOOKUP(B16,Planilha4!$A$200:$J$450,5,0)," ")</f>
        <v xml:space="preserve"> </v>
      </c>
      <c r="G16" s="11" t="str">
        <f>IFERROR(VLOOKUP(B16,Planilha4!$A$200:$J$450,6,0)," ")</f>
        <v xml:space="preserve"> </v>
      </c>
      <c r="H16" s="11" t="str">
        <f>IFERROR(VLOOKUP(B16,Planilha4!$A$200:$J$450,7,0)," ")</f>
        <v xml:space="preserve"> </v>
      </c>
      <c r="I16" s="11" t="str">
        <f>IFERROR(VLOOKUP(B16,Planilha4!$A$200:$J$450,8,0)," ")</f>
        <v xml:space="preserve"> </v>
      </c>
      <c r="J16" s="11" t="str">
        <f>IFERROR(VLOOKUP(B16,Planilha4!$A$200:$J$450,9,0)," ")</f>
        <v xml:space="preserve"> </v>
      </c>
      <c r="K16" s="11" t="str">
        <f>IFERROR(VLOOKUP(B16,Planilha4!$A$200:$J$450,10,0)," ")</f>
        <v xml:space="preserve"> </v>
      </c>
      <c r="M16" s="2" t="s">
        <v>7</v>
      </c>
      <c r="N16" s="20"/>
      <c r="O16" s="22"/>
      <c r="AK16" t="str">
        <f t="shared" si="0"/>
        <v/>
      </c>
    </row>
    <row r="17" spans="2:37" ht="15.75" customHeight="1" x14ac:dyDescent="0.25">
      <c r="B17" s="25"/>
      <c r="C17" s="10" t="str">
        <f>IFERROR(VLOOKUP(B17,Planilha4!$A$200:$J$450,2,0)," ")</f>
        <v xml:space="preserve"> </v>
      </c>
      <c r="D17" s="10" t="str">
        <f>IFERROR(VLOOKUP(B17,Planilha4!$A$200:$J$450,3,0)," ")</f>
        <v xml:space="preserve"> </v>
      </c>
      <c r="E17" s="11" t="str">
        <f>IFERROR(VLOOKUP(B17,Planilha4!$A$200:$J$450,4,0)," ")</f>
        <v xml:space="preserve"> </v>
      </c>
      <c r="F17" s="11" t="str">
        <f>IFERROR(VLOOKUP(B17,Planilha4!$A$200:$J$450,5,0)," ")</f>
        <v xml:space="preserve"> </v>
      </c>
      <c r="G17" s="11" t="str">
        <f>IFERROR(VLOOKUP(B17,Planilha4!$A$200:$J$450,6,0)," ")</f>
        <v xml:space="preserve"> </v>
      </c>
      <c r="H17" s="11" t="str">
        <f>IFERROR(VLOOKUP(B17,Planilha4!$A$200:$J$450,7,0)," ")</f>
        <v xml:space="preserve"> </v>
      </c>
      <c r="I17" s="11" t="str">
        <f>IFERROR(VLOOKUP(B17,Planilha4!$A$200:$J$450,8,0)," ")</f>
        <v xml:space="preserve"> </v>
      </c>
      <c r="J17" s="11" t="str">
        <f>IFERROR(VLOOKUP(B17,Planilha4!$A$200:$J$450,9,0)," ")</f>
        <v xml:space="preserve"> </v>
      </c>
      <c r="K17" s="11" t="str">
        <f>IFERROR(VLOOKUP(B17,Planilha4!$A$200:$J$450,10,0)," ")</f>
        <v xml:space="preserve"> </v>
      </c>
      <c r="M17" s="2" t="s">
        <v>8</v>
      </c>
      <c r="N17" s="19"/>
      <c r="O17" s="22"/>
      <c r="AK17" t="str">
        <f t="shared" si="0"/>
        <v/>
      </c>
    </row>
    <row r="18" spans="2:37" ht="15.75" customHeight="1" x14ac:dyDescent="0.25">
      <c r="B18" s="25"/>
      <c r="C18" s="10" t="str">
        <f>IFERROR(VLOOKUP(B18,Planilha4!$A$200:$J$450,2,0)," ")</f>
        <v xml:space="preserve"> </v>
      </c>
      <c r="D18" s="10" t="str">
        <f>IFERROR(VLOOKUP(B18,Planilha4!$A$200:$J$450,3,0)," ")</f>
        <v xml:space="preserve"> </v>
      </c>
      <c r="E18" s="11" t="str">
        <f>IFERROR(VLOOKUP(B18,Planilha4!$A$200:$J$450,4,0)," ")</f>
        <v xml:space="preserve"> </v>
      </c>
      <c r="F18" s="11" t="str">
        <f>IFERROR(VLOOKUP(B18,Planilha4!$A$200:$J$450,5,0)," ")</f>
        <v xml:space="preserve"> </v>
      </c>
      <c r="G18" s="11" t="str">
        <f>IFERROR(VLOOKUP(B18,Planilha4!$A$200:$J$450,6,0)," ")</f>
        <v xml:space="preserve"> </v>
      </c>
      <c r="H18" s="11" t="str">
        <f>IFERROR(VLOOKUP(B18,Planilha4!$A$200:$J$450,7,0)," ")</f>
        <v xml:space="preserve"> </v>
      </c>
      <c r="I18" s="11" t="str">
        <f>IFERROR(VLOOKUP(B18,Planilha4!$A$200:$J$450,8,0)," ")</f>
        <v xml:space="preserve"> </v>
      </c>
      <c r="J18" s="11" t="str">
        <f>IFERROR(VLOOKUP(B18,Planilha4!$A$200:$J$450,9,0)," ")</f>
        <v xml:space="preserve"> </v>
      </c>
      <c r="K18" s="11" t="str">
        <f>IFERROR(VLOOKUP(B18,Planilha4!$A$200:$J$450,10,0)," ")</f>
        <v xml:space="preserve"> </v>
      </c>
      <c r="M18" s="2" t="s">
        <v>9</v>
      </c>
      <c r="N18" s="21"/>
      <c r="O18" s="22"/>
      <c r="AK18" t="str">
        <f t="shared" si="0"/>
        <v/>
      </c>
    </row>
    <row r="19" spans="2:37" ht="15.75" customHeight="1" thickBot="1" x14ac:dyDescent="0.3">
      <c r="B19" s="25"/>
      <c r="C19" s="10" t="str">
        <f>IFERROR(VLOOKUP(B19,Planilha4!$A$200:$J$450,2,0)," ")</f>
        <v xml:space="preserve"> </v>
      </c>
      <c r="D19" s="10" t="str">
        <f>IFERROR(VLOOKUP(B19,Planilha4!$A$200:$J$450,3,0)," ")</f>
        <v xml:space="preserve"> </v>
      </c>
      <c r="E19" s="11" t="str">
        <f>IFERROR(VLOOKUP(B19,Planilha4!$A$200:$J$450,4,0)," ")</f>
        <v xml:space="preserve"> </v>
      </c>
      <c r="F19" s="11" t="str">
        <f>IFERROR(VLOOKUP(B19,Planilha4!$A$200:$J$450,5,0)," ")</f>
        <v xml:space="preserve"> </v>
      </c>
      <c r="G19" s="11" t="str">
        <f>IFERROR(VLOOKUP(B19,Planilha4!$A$200:$J$450,6,0)," ")</f>
        <v xml:space="preserve"> </v>
      </c>
      <c r="H19" s="11" t="str">
        <f>IFERROR(VLOOKUP(B19,Planilha4!$A$200:$J$450,7,0)," ")</f>
        <v xml:space="preserve"> </v>
      </c>
      <c r="I19" s="11" t="str">
        <f>IFERROR(VLOOKUP(B19,Planilha4!$A$200:$J$450,8,0)," ")</f>
        <v xml:space="preserve"> </v>
      </c>
      <c r="J19" s="11" t="str">
        <f>IFERROR(VLOOKUP(B19,Planilha4!$A$200:$J$450,9,0)," ")</f>
        <v xml:space="preserve"> </v>
      </c>
      <c r="K19" s="11" t="str">
        <f>IFERROR(VLOOKUP(B19,Planilha4!$A$200:$J$450,10,0)," ")</f>
        <v xml:space="preserve"> </v>
      </c>
      <c r="M19" s="18"/>
      <c r="N19" s="24" t="s">
        <v>10</v>
      </c>
      <c r="O19" s="23">
        <f>SUM(K13:K150)</f>
        <v>0</v>
      </c>
      <c r="AK19" t="str">
        <f t="shared" si="0"/>
        <v/>
      </c>
    </row>
    <row r="20" spans="2:37" ht="15.75" customHeight="1" thickBot="1" x14ac:dyDescent="0.3">
      <c r="B20" s="25"/>
      <c r="C20" s="10" t="str">
        <f>IFERROR(VLOOKUP(B20,Planilha4!$A$200:$J$450,2,0)," ")</f>
        <v xml:space="preserve"> </v>
      </c>
      <c r="D20" s="10" t="str">
        <f>IFERROR(VLOOKUP(B20,Planilha4!$A$200:$J$450,3,0)," ")</f>
        <v xml:space="preserve"> </v>
      </c>
      <c r="E20" s="11" t="str">
        <f>IFERROR(VLOOKUP(B20,Planilha4!$A$200:$J$450,4,0)," ")</f>
        <v xml:space="preserve"> </v>
      </c>
      <c r="F20" s="11" t="str">
        <f>IFERROR(VLOOKUP(B20,Planilha4!$A$200:$J$450,5,0)," ")</f>
        <v xml:space="preserve"> </v>
      </c>
      <c r="G20" s="11" t="str">
        <f>IFERROR(VLOOKUP(B20,Planilha4!$A$200:$J$450,6,0)," ")</f>
        <v xml:space="preserve"> </v>
      </c>
      <c r="H20" s="11" t="str">
        <f>IFERROR(VLOOKUP(B20,Planilha4!$A$200:$J$450,7,0)," ")</f>
        <v xml:space="preserve"> </v>
      </c>
      <c r="I20" s="11" t="str">
        <f>IFERROR(VLOOKUP(B20,Planilha4!$A$200:$J$450,8,0)," ")</f>
        <v xml:space="preserve"> </v>
      </c>
      <c r="J20" s="11" t="str">
        <f>IFERROR(VLOOKUP(B20,Planilha4!$A$200:$J$450,9,0)," ")</f>
        <v xml:space="preserve"> </v>
      </c>
      <c r="K20" s="11" t="str">
        <f>IFERROR(VLOOKUP(B20,Planilha4!$A$200:$J$450,10,0)," ")</f>
        <v xml:space="preserve"> </v>
      </c>
      <c r="AK20" t="str">
        <f t="shared" si="0"/>
        <v/>
      </c>
    </row>
    <row r="21" spans="2:37" ht="15.75" customHeight="1" thickBot="1" x14ac:dyDescent="0.3">
      <c r="B21" s="25"/>
      <c r="C21" s="10" t="str">
        <f>IFERROR(VLOOKUP(B21,Planilha4!$A$200:$J$450,2,0)," ")</f>
        <v xml:space="preserve"> </v>
      </c>
      <c r="D21" s="10" t="str">
        <f>IFERROR(VLOOKUP(B21,Planilha4!$A$200:$J$450,3,0)," ")</f>
        <v xml:space="preserve"> </v>
      </c>
      <c r="E21" s="11" t="str">
        <f>IFERROR(VLOOKUP(B21,Planilha4!$A$200:$J$450,4,0)," ")</f>
        <v xml:space="preserve"> </v>
      </c>
      <c r="F21" s="11" t="str">
        <f>IFERROR(VLOOKUP(B21,Planilha4!$A$200:$J$450,5,0)," ")</f>
        <v xml:space="preserve"> </v>
      </c>
      <c r="G21" s="11" t="str">
        <f>IFERROR(VLOOKUP(B21,Planilha4!$A$200:$J$450,6,0)," ")</f>
        <v xml:space="preserve"> </v>
      </c>
      <c r="H21" s="11" t="str">
        <f>IFERROR(VLOOKUP(B21,Planilha4!$A$200:$J$450,7,0)," ")</f>
        <v xml:space="preserve"> </v>
      </c>
      <c r="I21" s="11" t="str">
        <f>IFERROR(VLOOKUP(B21,Planilha4!$A$200:$J$450,8,0)," ")</f>
        <v xml:space="preserve"> </v>
      </c>
      <c r="J21" s="11" t="str">
        <f>IFERROR(VLOOKUP(B21,Planilha4!$A$200:$J$450,9,0)," ")</f>
        <v xml:space="preserve"> </v>
      </c>
      <c r="K21" s="11" t="str">
        <f>IFERROR(VLOOKUP(B21,Planilha4!$A$200:$J$450,10,0)," ")</f>
        <v xml:space="preserve"> </v>
      </c>
      <c r="M21" s="33" t="s">
        <v>36</v>
      </c>
      <c r="N21" s="34"/>
      <c r="O21" s="35"/>
      <c r="AK21" t="str">
        <f t="shared" si="0"/>
        <v/>
      </c>
    </row>
    <row r="22" spans="2:37" ht="15.75" customHeight="1" thickBot="1" x14ac:dyDescent="0.3">
      <c r="B22" s="25"/>
      <c r="C22" s="10" t="str">
        <f>IFERROR(VLOOKUP(B22,Planilha4!$A$200:$J$450,2,0)," ")</f>
        <v xml:space="preserve"> </v>
      </c>
      <c r="D22" s="10" t="str">
        <f>IFERROR(VLOOKUP(B22,Planilha4!$A$200:$J$450,3,0)," ")</f>
        <v xml:space="preserve"> </v>
      </c>
      <c r="E22" s="11" t="str">
        <f>IFERROR(VLOOKUP(B22,Planilha4!$A$200:$J$450,4,0)," ")</f>
        <v xml:space="preserve"> </v>
      </c>
      <c r="F22" s="11" t="str">
        <f>IFERROR(VLOOKUP(B22,Planilha4!$A$200:$J$450,5,0)," ")</f>
        <v xml:space="preserve"> </v>
      </c>
      <c r="G22" s="11" t="str">
        <f>IFERROR(VLOOKUP(B22,Planilha4!$A$200:$J$450,6,0)," ")</f>
        <v xml:space="preserve"> </v>
      </c>
      <c r="H22" s="11" t="str">
        <f>IFERROR(VLOOKUP(B22,Planilha4!$A$200:$J$450,7,0)," ")</f>
        <v xml:space="preserve"> </v>
      </c>
      <c r="I22" s="11" t="str">
        <f>IFERROR(VLOOKUP(B22,Planilha4!$A$200:$J$450,8,0)," ")</f>
        <v xml:space="preserve"> </v>
      </c>
      <c r="J22" s="11" t="str">
        <f>IFERROR(VLOOKUP(B22,Planilha4!$A$200:$J$450,9,0)," ")</f>
        <v xml:space="preserve"> </v>
      </c>
      <c r="K22" s="11" t="str">
        <f>IFERROR(VLOOKUP(B22,Planilha4!$A$200:$J$450,10,0)," ")</f>
        <v xml:space="preserve"> </v>
      </c>
      <c r="M22" s="26" t="s">
        <v>22</v>
      </c>
      <c r="N22" s="27" t="s">
        <v>23</v>
      </c>
      <c r="O22" s="27" t="s">
        <v>24</v>
      </c>
      <c r="AK22" t="str">
        <f t="shared" si="0"/>
        <v/>
      </c>
    </row>
    <row r="23" spans="2:37" ht="15.75" customHeight="1" thickBot="1" x14ac:dyDescent="0.3">
      <c r="B23" s="25"/>
      <c r="C23" s="10" t="str">
        <f>IFERROR(VLOOKUP(B23,Planilha4!$A$200:$J$450,2,0)," ")</f>
        <v xml:space="preserve"> </v>
      </c>
      <c r="D23" s="10" t="str">
        <f>IFERROR(VLOOKUP(B23,Planilha4!$A$200:$J$450,3,0)," ")</f>
        <v xml:space="preserve"> </v>
      </c>
      <c r="E23" s="11" t="str">
        <f>IFERROR(VLOOKUP(B23,Planilha4!$A$200:$J$450,4,0)," ")</f>
        <v xml:space="preserve"> </v>
      </c>
      <c r="F23" s="11" t="str">
        <f>IFERROR(VLOOKUP(B23,Planilha4!$A$200:$J$450,5,0)," ")</f>
        <v xml:space="preserve"> </v>
      </c>
      <c r="G23" s="11" t="str">
        <f>IFERROR(VLOOKUP(B23,Planilha4!$A$200:$J$450,6,0)," ")</f>
        <v xml:space="preserve"> </v>
      </c>
      <c r="H23" s="11" t="str">
        <f>IFERROR(VLOOKUP(B23,Planilha4!$A$200:$J$450,7,0)," ")</f>
        <v xml:space="preserve"> </v>
      </c>
      <c r="I23" s="11" t="str">
        <f>IFERROR(VLOOKUP(B23,Planilha4!$A$200:$J$450,8,0)," ")</f>
        <v xml:space="preserve"> </v>
      </c>
      <c r="J23" s="11" t="str">
        <f>IFERROR(VLOOKUP(B23,Planilha4!$A$200:$J$450,9,0)," ")</f>
        <v xml:space="preserve"> </v>
      </c>
      <c r="K23" s="11" t="str">
        <f>IFERROR(VLOOKUP(B23,Planilha4!$A$200:$J$450,10,0)," ")</f>
        <v xml:space="preserve"> </v>
      </c>
      <c r="M23" s="30" t="s">
        <v>18</v>
      </c>
      <c r="N23" s="31">
        <v>1420</v>
      </c>
      <c r="O23" s="32" t="s">
        <v>19</v>
      </c>
      <c r="AK23" t="str">
        <f t="shared" si="0"/>
        <v/>
      </c>
    </row>
    <row r="24" spans="2:37" ht="15.75" customHeight="1" thickBot="1" x14ac:dyDescent="0.3">
      <c r="B24" s="25"/>
      <c r="C24" s="10" t="str">
        <f>IFERROR(VLOOKUP(B24,Planilha4!$A$200:$J$450,2,0)," ")</f>
        <v xml:space="preserve"> </v>
      </c>
      <c r="D24" s="10" t="str">
        <f>IFERROR(VLOOKUP(B24,Planilha4!$A$200:$J$450,3,0)," ")</f>
        <v xml:space="preserve"> </v>
      </c>
      <c r="E24" s="11" t="str">
        <f>IFERROR(VLOOKUP(B24,Planilha4!$A$200:$J$450,4,0)," ")</f>
        <v xml:space="preserve"> </v>
      </c>
      <c r="F24" s="11" t="str">
        <f>IFERROR(VLOOKUP(B24,Planilha4!$A$200:$J$450,5,0)," ")</f>
        <v xml:space="preserve"> </v>
      </c>
      <c r="G24" s="11" t="str">
        <f>IFERROR(VLOOKUP(B24,Planilha4!$A$200:$J$450,6,0)," ")</f>
        <v xml:space="preserve"> </v>
      </c>
      <c r="H24" s="11" t="str">
        <f>IFERROR(VLOOKUP(B24,Planilha4!$A$200:$J$450,7,0)," ")</f>
        <v xml:space="preserve"> </v>
      </c>
      <c r="I24" s="11" t="str">
        <f>IFERROR(VLOOKUP(B24,Planilha4!$A$200:$J$450,8,0)," ")</f>
        <v xml:space="preserve"> </v>
      </c>
      <c r="J24" s="11" t="str">
        <f>IFERROR(VLOOKUP(B24,Planilha4!$A$200:$J$450,9,0)," ")</f>
        <v xml:space="preserve"> </v>
      </c>
      <c r="K24" s="11" t="str">
        <f>IFERROR(VLOOKUP(B24,Planilha4!$A$200:$J$450,10,0)," ")</f>
        <v xml:space="preserve"> </v>
      </c>
      <c r="M24" s="30" t="s">
        <v>13</v>
      </c>
      <c r="N24" s="31">
        <v>115</v>
      </c>
      <c r="O24" s="32" t="s">
        <v>19</v>
      </c>
      <c r="AK24" t="str">
        <f t="shared" si="0"/>
        <v/>
      </c>
    </row>
    <row r="25" spans="2:37" ht="15.75" customHeight="1" thickBot="1" x14ac:dyDescent="0.3">
      <c r="B25" s="25"/>
      <c r="C25" s="10" t="str">
        <f>IFERROR(VLOOKUP(B25,Planilha4!$A$200:$J$450,2,0)," ")</f>
        <v xml:space="preserve"> </v>
      </c>
      <c r="D25" s="10" t="str">
        <f>IFERROR(VLOOKUP(B25,Planilha4!$A$200:$J$450,3,0)," ")</f>
        <v xml:space="preserve"> </v>
      </c>
      <c r="E25" s="11" t="str">
        <f>IFERROR(VLOOKUP(B25,Planilha4!$A$200:$J$450,4,0)," ")</f>
        <v xml:space="preserve"> </v>
      </c>
      <c r="F25" s="11" t="str">
        <f>IFERROR(VLOOKUP(B25,Planilha4!$A$200:$J$450,5,0)," ")</f>
        <v xml:space="preserve"> </v>
      </c>
      <c r="G25" s="11" t="str">
        <f>IFERROR(VLOOKUP(B25,Planilha4!$A$200:$J$450,6,0)," ")</f>
        <v xml:space="preserve"> </v>
      </c>
      <c r="H25" s="11" t="str">
        <f>IFERROR(VLOOKUP(B25,Planilha4!$A$200:$J$450,7,0)," ")</f>
        <v xml:space="preserve"> </v>
      </c>
      <c r="I25" s="11" t="str">
        <f>IFERROR(VLOOKUP(B25,Planilha4!$A$200:$J$450,8,0)," ")</f>
        <v xml:space="preserve"> </v>
      </c>
      <c r="J25" s="11" t="str">
        <f>IFERROR(VLOOKUP(B25,Planilha4!$A$200:$J$450,9,0)," ")</f>
        <v xml:space="preserve"> </v>
      </c>
      <c r="K25" s="11" t="str">
        <f>IFERROR(VLOOKUP(B25,Planilha4!$A$200:$J$450,10,0)," ")</f>
        <v xml:space="preserve"> </v>
      </c>
      <c r="M25" s="30" t="s">
        <v>20</v>
      </c>
      <c r="N25" s="31">
        <v>600</v>
      </c>
      <c r="O25" s="32" t="s">
        <v>1</v>
      </c>
      <c r="AK25" t="str">
        <f t="shared" si="0"/>
        <v/>
      </c>
    </row>
    <row r="26" spans="2:37" ht="15.75" customHeight="1" thickBot="1" x14ac:dyDescent="0.3">
      <c r="B26" s="25"/>
      <c r="C26" s="10" t="str">
        <f>IFERROR(VLOOKUP(B26,Planilha4!$A$200:$J$450,2,0)," ")</f>
        <v xml:space="preserve"> </v>
      </c>
      <c r="D26" s="10" t="str">
        <f>IFERROR(VLOOKUP(B26,Planilha4!$A$200:$J$450,3,0)," ")</f>
        <v xml:space="preserve"> </v>
      </c>
      <c r="E26" s="11" t="str">
        <f>IFERROR(VLOOKUP(B26,Planilha4!$A$200:$J$450,4,0)," ")</f>
        <v xml:space="preserve"> </v>
      </c>
      <c r="F26" s="11" t="str">
        <f>IFERROR(VLOOKUP(B26,Planilha4!$A$200:$J$450,5,0)," ")</f>
        <v xml:space="preserve"> </v>
      </c>
      <c r="G26" s="11" t="str">
        <f>IFERROR(VLOOKUP(B26,Planilha4!$A$200:$J$450,6,0)," ")</f>
        <v xml:space="preserve"> </v>
      </c>
      <c r="H26" s="11" t="str">
        <f>IFERROR(VLOOKUP(B26,Planilha4!$A$200:$J$450,7,0)," ")</f>
        <v xml:space="preserve"> </v>
      </c>
      <c r="I26" s="11" t="str">
        <f>IFERROR(VLOOKUP(B26,Planilha4!$A$200:$J$450,8,0)," ")</f>
        <v xml:space="preserve"> </v>
      </c>
      <c r="J26" s="11" t="str">
        <f>IFERROR(VLOOKUP(B26,Planilha4!$A$200:$J$450,9,0)," ")</f>
        <v xml:space="preserve"> </v>
      </c>
      <c r="K26" s="11" t="str">
        <f>IFERROR(VLOOKUP(B26,Planilha4!$A$200:$J$450,10,0)," ")</f>
        <v xml:space="preserve"> </v>
      </c>
      <c r="M26" s="30" t="s">
        <v>21</v>
      </c>
      <c r="N26" s="31">
        <v>185</v>
      </c>
      <c r="O26" s="32" t="s">
        <v>19</v>
      </c>
      <c r="AK26" t="str">
        <f t="shared" si="0"/>
        <v/>
      </c>
    </row>
    <row r="27" spans="2:37" ht="15.75" customHeight="1" thickBot="1" x14ac:dyDescent="0.3">
      <c r="B27" s="25"/>
      <c r="C27" s="10" t="str">
        <f>IFERROR(VLOOKUP(B27,Planilha4!$A$200:$J$450,2,0)," ")</f>
        <v xml:space="preserve"> </v>
      </c>
      <c r="D27" s="10" t="str">
        <f>IFERROR(VLOOKUP(B27,Planilha4!$A$200:$J$450,3,0)," ")</f>
        <v xml:space="preserve"> </v>
      </c>
      <c r="E27" s="11" t="str">
        <f>IFERROR(VLOOKUP(B27,Planilha4!$A$200:$J$450,4,0)," ")</f>
        <v xml:space="preserve"> </v>
      </c>
      <c r="F27" s="11" t="str">
        <f>IFERROR(VLOOKUP(B27,Planilha4!$A$200:$J$450,5,0)," ")</f>
        <v xml:space="preserve"> </v>
      </c>
      <c r="G27" s="11" t="str">
        <f>IFERROR(VLOOKUP(B27,Planilha4!$A$200:$J$450,6,0)," ")</f>
        <v xml:space="preserve"> </v>
      </c>
      <c r="H27" s="11" t="str">
        <f>IFERROR(VLOOKUP(B27,Planilha4!$A$200:$J$450,7,0)," ")</f>
        <v xml:space="preserve"> </v>
      </c>
      <c r="I27" s="11" t="str">
        <f>IFERROR(VLOOKUP(B27,Planilha4!$A$200:$J$450,8,0)," ")</f>
        <v xml:space="preserve"> </v>
      </c>
      <c r="J27" s="11" t="str">
        <f>IFERROR(VLOOKUP(B27,Planilha4!$A$200:$J$450,9,0)," ")</f>
        <v xml:space="preserve"> </v>
      </c>
      <c r="K27" s="11" t="str">
        <f>IFERROR(VLOOKUP(B27,Planilha4!$A$200:$J$450,10,0)," ")</f>
        <v xml:space="preserve"> </v>
      </c>
      <c r="M27" s="30" t="s">
        <v>29</v>
      </c>
      <c r="N27" s="31">
        <v>150</v>
      </c>
      <c r="O27" s="32" t="s">
        <v>19</v>
      </c>
      <c r="AK27" t="str">
        <f t="shared" si="0"/>
        <v/>
      </c>
    </row>
    <row r="28" spans="2:37" ht="15.75" customHeight="1" thickBot="1" x14ac:dyDescent="0.3">
      <c r="B28" s="25"/>
      <c r="C28" s="10" t="str">
        <f>IFERROR(VLOOKUP(B28,Planilha4!$A$200:$J$450,2,0)," ")</f>
        <v xml:space="preserve"> </v>
      </c>
      <c r="D28" s="10" t="str">
        <f>IFERROR(VLOOKUP(B28,Planilha4!$A$200:$J$450,3,0)," ")</f>
        <v xml:space="preserve"> </v>
      </c>
      <c r="E28" s="11" t="str">
        <f>IFERROR(VLOOKUP(B28,Planilha4!$A$200:$J$450,4,0)," ")</f>
        <v xml:space="preserve"> </v>
      </c>
      <c r="F28" s="11" t="str">
        <f>IFERROR(VLOOKUP(B28,Planilha4!$A$200:$J$450,5,0)," ")</f>
        <v xml:space="preserve"> </v>
      </c>
      <c r="G28" s="11" t="str">
        <f>IFERROR(VLOOKUP(B28,Planilha4!$A$200:$J$450,6,0)," ")</f>
        <v xml:space="preserve"> </v>
      </c>
      <c r="H28" s="11" t="str">
        <f>IFERROR(VLOOKUP(B28,Planilha4!$A$200:$J$450,7,0)," ")</f>
        <v xml:space="preserve"> </v>
      </c>
      <c r="I28" s="11" t="str">
        <f>IFERROR(VLOOKUP(B28,Planilha4!$A$200:$J$450,8,0)," ")</f>
        <v xml:space="preserve"> </v>
      </c>
      <c r="J28" s="11" t="str">
        <f>IFERROR(VLOOKUP(B28,Planilha4!$A$200:$J$450,9,0)," ")</f>
        <v xml:space="preserve"> </v>
      </c>
      <c r="K28" s="11" t="str">
        <f>IFERROR(VLOOKUP(B28,Planilha4!$A$200:$J$450,10,0)," ")</f>
        <v xml:space="preserve"> </v>
      </c>
      <c r="AK28" t="str">
        <f t="shared" si="0"/>
        <v/>
      </c>
    </row>
    <row r="29" spans="2:37" ht="15.75" customHeight="1" thickBot="1" x14ac:dyDescent="0.3">
      <c r="B29" s="25"/>
      <c r="C29" s="10" t="str">
        <f>IFERROR(VLOOKUP(B29,Planilha4!$A$200:$J$450,2,0)," ")</f>
        <v xml:space="preserve"> </v>
      </c>
      <c r="D29" s="10" t="str">
        <f>IFERROR(VLOOKUP(B29,Planilha4!$A$200:$J$450,3,0)," ")</f>
        <v xml:space="preserve"> </v>
      </c>
      <c r="E29" s="11" t="str">
        <f>IFERROR(VLOOKUP(B29,Planilha4!$A$200:$J$450,4,0)," ")</f>
        <v xml:space="preserve"> </v>
      </c>
      <c r="F29" s="11" t="str">
        <f>IFERROR(VLOOKUP(B29,Planilha4!$A$200:$J$450,5,0)," ")</f>
        <v xml:space="preserve"> </v>
      </c>
      <c r="G29" s="11" t="str">
        <f>IFERROR(VLOOKUP(B29,Planilha4!$A$200:$J$450,6,0)," ")</f>
        <v xml:space="preserve"> </v>
      </c>
      <c r="H29" s="11" t="str">
        <f>IFERROR(VLOOKUP(B29,Planilha4!$A$200:$J$450,7,0)," ")</f>
        <v xml:space="preserve"> </v>
      </c>
      <c r="I29" s="11" t="str">
        <f>IFERROR(VLOOKUP(B29,Planilha4!$A$200:$J$450,8,0)," ")</f>
        <v xml:space="preserve"> </v>
      </c>
      <c r="J29" s="11" t="str">
        <f>IFERROR(VLOOKUP(B29,Planilha4!$A$200:$J$450,9,0)," ")</f>
        <v xml:space="preserve"> </v>
      </c>
      <c r="K29" s="11" t="str">
        <f>IFERROR(VLOOKUP(B29,Planilha4!$A$200:$J$450,10,0)," ")</f>
        <v xml:space="preserve"> </v>
      </c>
      <c r="M29" s="33" t="s">
        <v>25</v>
      </c>
      <c r="N29" s="34"/>
      <c r="O29" s="35"/>
      <c r="AK29" t="str">
        <f t="shared" si="0"/>
        <v/>
      </c>
    </row>
    <row r="30" spans="2:37" ht="15.75" customHeight="1" thickBot="1" x14ac:dyDescent="0.3">
      <c r="B30" s="25"/>
      <c r="C30" s="10" t="str">
        <f>IFERROR(VLOOKUP(B30,Planilha4!$A$200:$J$450,2,0)," ")</f>
        <v xml:space="preserve"> </v>
      </c>
      <c r="D30" s="10" t="str">
        <f>IFERROR(VLOOKUP(B30,Planilha4!$A$200:$J$450,3,0)," ")</f>
        <v xml:space="preserve"> </v>
      </c>
      <c r="E30" s="11" t="str">
        <f>IFERROR(VLOOKUP(B30,Planilha4!$A$200:$J$450,4,0)," ")</f>
        <v xml:space="preserve"> </v>
      </c>
      <c r="F30" s="11" t="str">
        <f>IFERROR(VLOOKUP(B30,Planilha4!$A$200:$J$450,5,0)," ")</f>
        <v xml:space="preserve"> </v>
      </c>
      <c r="G30" s="11" t="str">
        <f>IFERROR(VLOOKUP(B30,Planilha4!$A$200:$J$450,6,0)," ")</f>
        <v xml:space="preserve"> </v>
      </c>
      <c r="H30" s="11" t="str">
        <f>IFERROR(VLOOKUP(B30,Planilha4!$A$200:$J$450,7,0)," ")</f>
        <v xml:space="preserve"> </v>
      </c>
      <c r="I30" s="11" t="str">
        <f>IFERROR(VLOOKUP(B30,Planilha4!$A$200:$J$450,8,0)," ")</f>
        <v xml:space="preserve"> </v>
      </c>
      <c r="J30" s="11" t="str">
        <f>IFERROR(VLOOKUP(B30,Planilha4!$A$200:$J$450,9,0)," ")</f>
        <v xml:space="preserve"> </v>
      </c>
      <c r="K30" s="11" t="str">
        <f>IFERROR(VLOOKUP(B30,Planilha4!$A$200:$J$450,10,0)," ")</f>
        <v xml:space="preserve"> </v>
      </c>
      <c r="M30" s="14" t="s">
        <v>22</v>
      </c>
      <c r="N30" s="13" t="s">
        <v>23</v>
      </c>
      <c r="O30" s="13" t="s">
        <v>24</v>
      </c>
      <c r="AK30" t="str">
        <f t="shared" si="0"/>
        <v/>
      </c>
    </row>
    <row r="31" spans="2:37" ht="15.75" customHeight="1" thickBot="1" x14ac:dyDescent="0.3">
      <c r="B31" s="25"/>
      <c r="C31" s="10" t="str">
        <f>IFERROR(VLOOKUP(B31,Planilha4!$A$200:$J$450,2,0)," ")</f>
        <v xml:space="preserve"> </v>
      </c>
      <c r="D31" s="10" t="str">
        <f>IFERROR(VLOOKUP(B31,Planilha4!$A$200:$J$450,3,0)," ")</f>
        <v xml:space="preserve"> </v>
      </c>
      <c r="E31" s="11" t="str">
        <f>IFERROR(VLOOKUP(B31,Planilha4!$A$200:$J$450,4,0)," ")</f>
        <v xml:space="preserve"> </v>
      </c>
      <c r="F31" s="11" t="str">
        <f>IFERROR(VLOOKUP(B31,Planilha4!$A$200:$J$450,5,0)," ")</f>
        <v xml:space="preserve"> </v>
      </c>
      <c r="G31" s="11" t="str">
        <f>IFERROR(VLOOKUP(B31,Planilha4!$A$200:$J$450,6,0)," ")</f>
        <v xml:space="preserve"> </v>
      </c>
      <c r="H31" s="11" t="str">
        <f>IFERROR(VLOOKUP(B31,Planilha4!$A$200:$J$450,7,0)," ")</f>
        <v xml:space="preserve"> </v>
      </c>
      <c r="I31" s="11" t="str">
        <f>IFERROR(VLOOKUP(B31,Planilha4!$A$200:$J$450,8,0)," ")</f>
        <v xml:space="preserve"> </v>
      </c>
      <c r="J31" s="11" t="str">
        <f>IFERROR(VLOOKUP(B31,Planilha4!$A$200:$J$450,9,0)," ")</f>
        <v xml:space="preserve"> </v>
      </c>
      <c r="K31" s="11" t="str">
        <f>IFERROR(VLOOKUP(B31,Planilha4!$A$200:$J$450,10,0)," ")</f>
        <v xml:space="preserve"> </v>
      </c>
      <c r="M31" s="15" t="s">
        <v>26</v>
      </c>
      <c r="N31" s="29">
        <v>600</v>
      </c>
      <c r="O31" s="16" t="s">
        <v>1</v>
      </c>
      <c r="AK31" t="str">
        <f t="shared" si="0"/>
        <v/>
      </c>
    </row>
    <row r="32" spans="2:37" ht="15.75" customHeight="1" thickBot="1" x14ac:dyDescent="0.3">
      <c r="B32" s="25"/>
      <c r="C32" s="10" t="str">
        <f>IFERROR(VLOOKUP(B32,Planilha4!$A$200:$J$450,2,0)," ")</f>
        <v xml:space="preserve"> </v>
      </c>
      <c r="D32" s="10" t="str">
        <f>IFERROR(VLOOKUP(B32,Planilha4!$A$200:$J$450,3,0)," ")</f>
        <v xml:space="preserve"> </v>
      </c>
      <c r="E32" s="11" t="str">
        <f>IFERROR(VLOOKUP(B32,Planilha4!$A$200:$J$450,4,0)," ")</f>
        <v xml:space="preserve"> </v>
      </c>
      <c r="F32" s="11" t="str">
        <f>IFERROR(VLOOKUP(B32,Planilha4!$A$200:$J$450,5,0)," ")</f>
        <v xml:space="preserve"> </v>
      </c>
      <c r="G32" s="11" t="str">
        <f>IFERROR(VLOOKUP(B32,Planilha4!$A$200:$J$450,6,0)," ")</f>
        <v xml:space="preserve"> </v>
      </c>
      <c r="H32" s="11" t="str">
        <f>IFERROR(VLOOKUP(B32,Planilha4!$A$200:$J$450,7,0)," ")</f>
        <v xml:space="preserve"> </v>
      </c>
      <c r="I32" s="11" t="str">
        <f>IFERROR(VLOOKUP(B32,Planilha4!$A$200:$J$450,8,0)," ")</f>
        <v xml:space="preserve"> </v>
      </c>
      <c r="J32" s="11" t="str">
        <f>IFERROR(VLOOKUP(B32,Planilha4!$A$200:$J$450,9,0)," ")</f>
        <v xml:space="preserve"> </v>
      </c>
      <c r="K32" s="11" t="str">
        <f>IFERROR(VLOOKUP(B32,Planilha4!$A$200:$J$450,10,0)," ")</f>
        <v xml:space="preserve"> </v>
      </c>
      <c r="M32" s="15" t="s">
        <v>27</v>
      </c>
      <c r="N32" s="29">
        <v>600</v>
      </c>
      <c r="O32" s="16" t="s">
        <v>1</v>
      </c>
      <c r="AK32" t="str">
        <f t="shared" si="0"/>
        <v/>
      </c>
    </row>
    <row r="33" spans="2:37" ht="15.75" customHeight="1" thickBot="1" x14ac:dyDescent="0.3">
      <c r="B33" s="25"/>
      <c r="C33" s="10" t="str">
        <f>IFERROR(VLOOKUP(B33,Planilha4!$A$200:$J$450,2,0)," ")</f>
        <v xml:space="preserve"> </v>
      </c>
      <c r="D33" s="10" t="str">
        <f>IFERROR(VLOOKUP(B33,Planilha4!$A$200:$J$450,3,0)," ")</f>
        <v xml:space="preserve"> </v>
      </c>
      <c r="E33" s="11" t="str">
        <f>IFERROR(VLOOKUP(B33,Planilha4!$A$200:$J$450,4,0)," ")</f>
        <v xml:space="preserve"> </v>
      </c>
      <c r="F33" s="11" t="str">
        <f>IFERROR(VLOOKUP(B33,Planilha4!$A$200:$J$450,5,0)," ")</f>
        <v xml:space="preserve"> </v>
      </c>
      <c r="G33" s="11" t="str">
        <f>IFERROR(VLOOKUP(B33,Planilha4!$A$200:$J$450,6,0)," ")</f>
        <v xml:space="preserve"> </v>
      </c>
      <c r="H33" s="11" t="str">
        <f>IFERROR(VLOOKUP(B33,Planilha4!$A$200:$J$450,7,0)," ")</f>
        <v xml:space="preserve"> </v>
      </c>
      <c r="I33" s="11" t="str">
        <f>IFERROR(VLOOKUP(B33,Planilha4!$A$200:$J$450,8,0)," ")</f>
        <v xml:space="preserve"> </v>
      </c>
      <c r="J33" s="11" t="str">
        <f>IFERROR(VLOOKUP(B33,Planilha4!$A$200:$J$450,9,0)," ")</f>
        <v xml:space="preserve"> </v>
      </c>
      <c r="K33" s="11" t="str">
        <f>IFERROR(VLOOKUP(B33,Planilha4!$A$200:$J$450,10,0)," ")</f>
        <v xml:space="preserve"> </v>
      </c>
      <c r="M33" s="15" t="s">
        <v>28</v>
      </c>
      <c r="N33" s="29">
        <v>850</v>
      </c>
      <c r="O33" s="16" t="s">
        <v>1</v>
      </c>
      <c r="AK33" t="str">
        <f>LEFT(B33,14)</f>
        <v/>
      </c>
    </row>
    <row r="34" spans="2:37" ht="15.75" customHeight="1" x14ac:dyDescent="0.25">
      <c r="B34" s="25"/>
      <c r="C34" s="10" t="str">
        <f>IFERROR(VLOOKUP(B34,Planilha4!$A$200:$J$450,2,0)," ")</f>
        <v xml:space="preserve"> </v>
      </c>
      <c r="D34" s="10" t="str">
        <f>IFERROR(VLOOKUP(B34,Planilha4!$A$200:$J$450,3,0)," ")</f>
        <v xml:space="preserve"> </v>
      </c>
      <c r="E34" s="11" t="str">
        <f>IFERROR(VLOOKUP(B34,Planilha4!$A$200:$J$450,4,0)," ")</f>
        <v xml:space="preserve"> </v>
      </c>
      <c r="F34" s="11" t="str">
        <f>IFERROR(VLOOKUP(B34,Planilha4!$A$200:$J$450,5,0)," ")</f>
        <v xml:space="preserve"> </v>
      </c>
      <c r="G34" s="11" t="str">
        <f>IFERROR(VLOOKUP(B34,Planilha4!$A$200:$J$450,6,0)," ")</f>
        <v xml:space="preserve"> </v>
      </c>
      <c r="H34" s="11" t="str">
        <f>IFERROR(VLOOKUP(B34,Planilha4!$A$200:$J$450,7,0)," ")</f>
        <v xml:space="preserve"> </v>
      </c>
      <c r="I34" s="11" t="str">
        <f>IFERROR(VLOOKUP(B34,Planilha4!$A$200:$J$450,8,0)," ")</f>
        <v xml:space="preserve"> </v>
      </c>
      <c r="J34" s="11" t="str">
        <f>IFERROR(VLOOKUP(B34,Planilha4!$A$200:$J$450,9,0)," ")</f>
        <v xml:space="preserve"> </v>
      </c>
      <c r="K34" s="11" t="str">
        <f>IFERROR(VLOOKUP(B34,Planilha4!$A$200:$J$450,10,0)," ")</f>
        <v xml:space="preserve"> </v>
      </c>
      <c r="AK34" t="str">
        <f t="shared" si="0"/>
        <v/>
      </c>
    </row>
    <row r="35" spans="2:37" ht="15.75" customHeight="1" x14ac:dyDescent="0.25">
      <c r="B35" s="25"/>
      <c r="C35" s="10" t="str">
        <f>IFERROR(VLOOKUP(B35,Planilha4!$A$200:$J$450,2,0)," ")</f>
        <v xml:space="preserve"> </v>
      </c>
      <c r="D35" s="10" t="str">
        <f>IFERROR(VLOOKUP(B35,Planilha4!$A$200:$J$450,3,0)," ")</f>
        <v xml:space="preserve"> </v>
      </c>
      <c r="E35" s="11" t="str">
        <f>IFERROR(VLOOKUP(B35,Planilha4!$A$200:$J$450,4,0)," ")</f>
        <v xml:space="preserve"> </v>
      </c>
      <c r="F35" s="11" t="str">
        <f>IFERROR(VLOOKUP(B35,Planilha4!$A$200:$J$450,5,0)," ")</f>
        <v xml:space="preserve"> </v>
      </c>
      <c r="G35" s="11" t="str">
        <f>IFERROR(VLOOKUP(B35,Planilha4!$A$200:$J$450,6,0)," ")</f>
        <v xml:space="preserve"> </v>
      </c>
      <c r="H35" s="11" t="str">
        <f>IFERROR(VLOOKUP(B35,Planilha4!$A$200:$J$450,7,0)," ")</f>
        <v xml:space="preserve"> </v>
      </c>
      <c r="I35" s="11" t="str">
        <f>IFERROR(VLOOKUP(B35,Planilha4!$A$200:$J$450,8,0)," ")</f>
        <v xml:space="preserve"> </v>
      </c>
      <c r="J35" s="11" t="str">
        <f>IFERROR(VLOOKUP(B35,Planilha4!$A$200:$J$450,9,0)," ")</f>
        <v xml:space="preserve"> </v>
      </c>
      <c r="K35" s="11" t="str">
        <f>IFERROR(VLOOKUP(B35,Planilha4!$A$200:$J$450,10,0)," ")</f>
        <v xml:space="preserve"> </v>
      </c>
      <c r="AK35" t="str">
        <f t="shared" si="0"/>
        <v/>
      </c>
    </row>
    <row r="36" spans="2:37" ht="15.75" customHeight="1" x14ac:dyDescent="0.25">
      <c r="B36" s="25"/>
      <c r="C36" s="10" t="str">
        <f>IFERROR(VLOOKUP(B36,Planilha4!$A$200:$J$450,2,0)," ")</f>
        <v xml:space="preserve"> </v>
      </c>
      <c r="D36" s="10" t="str">
        <f>IFERROR(VLOOKUP(B36,Planilha4!$A$200:$J$450,3,0)," ")</f>
        <v xml:space="preserve"> </v>
      </c>
      <c r="E36" s="11" t="str">
        <f>IFERROR(VLOOKUP(B36,Planilha4!$A$200:$J$450,4,0)," ")</f>
        <v xml:space="preserve"> </v>
      </c>
      <c r="F36" s="11" t="str">
        <f>IFERROR(VLOOKUP(B36,Planilha4!$A$200:$J$450,5,0)," ")</f>
        <v xml:space="preserve"> </v>
      </c>
      <c r="G36" s="11" t="str">
        <f>IFERROR(VLOOKUP(B36,Planilha4!$A$200:$J$450,6,0)," ")</f>
        <v xml:space="preserve"> </v>
      </c>
      <c r="H36" s="11" t="str">
        <f>IFERROR(VLOOKUP(B36,Planilha4!$A$200:$J$450,7,0)," ")</f>
        <v xml:space="preserve"> </v>
      </c>
      <c r="I36" s="11" t="str">
        <f>IFERROR(VLOOKUP(B36,Planilha4!$A$200:$J$450,8,0)," ")</f>
        <v xml:space="preserve"> </v>
      </c>
      <c r="J36" s="11" t="str">
        <f>IFERROR(VLOOKUP(B36,Planilha4!$A$200:$J$450,9,0)," ")</f>
        <v xml:space="preserve"> </v>
      </c>
      <c r="K36" s="11" t="str">
        <f>IFERROR(VLOOKUP(B36,Planilha4!$A$200:$J$450,10,0)," ")</f>
        <v xml:space="preserve"> </v>
      </c>
      <c r="AK36" t="str">
        <f t="shared" si="0"/>
        <v/>
      </c>
    </row>
    <row r="37" spans="2:37" ht="15.75" customHeight="1" x14ac:dyDescent="0.25">
      <c r="B37" s="25"/>
      <c r="C37" s="10" t="str">
        <f>IFERROR(VLOOKUP(B37,Planilha4!$A$200:$J$450,2,0)," ")</f>
        <v xml:space="preserve"> </v>
      </c>
      <c r="D37" s="10" t="str">
        <f>IFERROR(VLOOKUP(B37,Planilha4!$A$200:$J$450,3,0)," ")</f>
        <v xml:space="preserve"> </v>
      </c>
      <c r="E37" s="11" t="str">
        <f>IFERROR(VLOOKUP(B37,Planilha4!$A$200:$J$450,4,0)," ")</f>
        <v xml:space="preserve"> </v>
      </c>
      <c r="F37" s="11" t="str">
        <f>IFERROR(VLOOKUP(B37,Planilha4!$A$200:$J$450,5,0)," ")</f>
        <v xml:space="preserve"> </v>
      </c>
      <c r="G37" s="11" t="str">
        <f>IFERROR(VLOOKUP(B37,Planilha4!$A$200:$J$450,6,0)," ")</f>
        <v xml:space="preserve"> </v>
      </c>
      <c r="H37" s="11" t="str">
        <f>IFERROR(VLOOKUP(B37,Planilha4!$A$200:$J$450,7,0)," ")</f>
        <v xml:space="preserve"> </v>
      </c>
      <c r="I37" s="11" t="str">
        <f>IFERROR(VLOOKUP(B37,Planilha4!$A$200:$J$450,8,0)," ")</f>
        <v xml:space="preserve"> </v>
      </c>
      <c r="J37" s="11" t="str">
        <f>IFERROR(VLOOKUP(B37,Planilha4!$A$200:$J$450,9,0)," ")</f>
        <v xml:space="preserve"> </v>
      </c>
      <c r="K37" s="11" t="str">
        <f>IFERROR(VLOOKUP(B37,Planilha4!$A$200:$J$450,10,0)," ")</f>
        <v xml:space="preserve"> </v>
      </c>
      <c r="AK37" t="str">
        <f t="shared" si="0"/>
        <v/>
      </c>
    </row>
    <row r="38" spans="2:37" ht="15.75" customHeight="1" x14ac:dyDescent="0.25">
      <c r="B38" s="25"/>
      <c r="C38" s="10" t="str">
        <f>IFERROR(VLOOKUP(B38,Planilha4!$A$200:$J$450,2,0)," ")</f>
        <v xml:space="preserve"> </v>
      </c>
      <c r="D38" s="10" t="str">
        <f>IFERROR(VLOOKUP(B38,Planilha4!$A$200:$J$450,3,0)," ")</f>
        <v xml:space="preserve"> </v>
      </c>
      <c r="E38" s="11" t="str">
        <f>IFERROR(VLOOKUP(B38,Planilha4!$A$200:$J$450,4,0)," ")</f>
        <v xml:space="preserve"> </v>
      </c>
      <c r="F38" s="11" t="str">
        <f>IFERROR(VLOOKUP(B38,Planilha4!$A$200:$J$450,5,0)," ")</f>
        <v xml:space="preserve"> </v>
      </c>
      <c r="G38" s="11" t="str">
        <f>IFERROR(VLOOKUP(B38,Planilha4!$A$200:$J$450,6,0)," ")</f>
        <v xml:space="preserve"> </v>
      </c>
      <c r="H38" s="11" t="str">
        <f>IFERROR(VLOOKUP(B38,Planilha4!$A$200:$J$450,7,0)," ")</f>
        <v xml:space="preserve"> </v>
      </c>
      <c r="I38" s="11" t="str">
        <f>IFERROR(VLOOKUP(B38,Planilha4!$A$200:$J$450,8,0)," ")</f>
        <v xml:space="preserve"> </v>
      </c>
      <c r="J38" s="11" t="str">
        <f>IFERROR(VLOOKUP(B38,Planilha4!$A$200:$J$450,9,0)," ")</f>
        <v xml:space="preserve"> </v>
      </c>
      <c r="K38" s="11" t="str">
        <f>IFERROR(VLOOKUP(B38,Planilha4!$A$200:$J$450,10,0)," ")</f>
        <v xml:space="preserve"> </v>
      </c>
    </row>
    <row r="39" spans="2:37" ht="15.75" customHeight="1" x14ac:dyDescent="0.25">
      <c r="B39" s="25"/>
      <c r="C39" s="10" t="str">
        <f>IFERROR(VLOOKUP(B39,Planilha4!$A$200:$J$450,2,0)," ")</f>
        <v xml:space="preserve"> </v>
      </c>
      <c r="D39" s="10" t="str">
        <f>IFERROR(VLOOKUP(B39,Planilha4!$A$200:$J$450,3,0)," ")</f>
        <v xml:space="preserve"> </v>
      </c>
      <c r="E39" s="11" t="str">
        <f>IFERROR(VLOOKUP(B39,Planilha4!$A$200:$J$450,4,0)," ")</f>
        <v xml:space="preserve"> </v>
      </c>
      <c r="F39" s="11" t="str">
        <f>IFERROR(VLOOKUP(B39,Planilha4!$A$200:$J$450,5,0)," ")</f>
        <v xml:space="preserve"> </v>
      </c>
      <c r="G39" s="11" t="str">
        <f>IFERROR(VLOOKUP(B39,Planilha4!$A$200:$J$450,6,0)," ")</f>
        <v xml:space="preserve"> </v>
      </c>
      <c r="H39" s="11" t="str">
        <f>IFERROR(VLOOKUP(B39,Planilha4!$A$200:$J$450,7,0)," ")</f>
        <v xml:space="preserve"> </v>
      </c>
      <c r="I39" s="11" t="str">
        <f>IFERROR(VLOOKUP(B39,Planilha4!$A$200:$J$450,8,0)," ")</f>
        <v xml:space="preserve"> </v>
      </c>
      <c r="J39" s="11" t="str">
        <f>IFERROR(VLOOKUP(B39,Planilha4!$A$200:$J$450,9,0)," ")</f>
        <v xml:space="preserve"> </v>
      </c>
      <c r="K39" s="11" t="str">
        <f>IFERROR(VLOOKUP(B39,Planilha4!$A$200:$J$450,10,0)," ")</f>
        <v xml:space="preserve"> </v>
      </c>
    </row>
    <row r="40" spans="2:37" ht="15.75" customHeight="1" x14ac:dyDescent="0.25">
      <c r="B40" s="25"/>
      <c r="C40" s="10" t="str">
        <f>IFERROR(VLOOKUP(B40,Planilha4!$A$200:$J$450,2,0)," ")</f>
        <v xml:space="preserve"> </v>
      </c>
      <c r="D40" s="10" t="str">
        <f>IFERROR(VLOOKUP(B40,Planilha4!$A$200:$J$450,3,0)," ")</f>
        <v xml:space="preserve"> </v>
      </c>
      <c r="E40" s="11" t="str">
        <f>IFERROR(VLOOKUP(B40,Planilha4!$A$200:$J$450,4,0)," ")</f>
        <v xml:space="preserve"> </v>
      </c>
      <c r="F40" s="11" t="str">
        <f>IFERROR(VLOOKUP(B40,Planilha4!$A$200:$J$450,5,0)," ")</f>
        <v xml:space="preserve"> </v>
      </c>
      <c r="G40" s="11" t="str">
        <f>IFERROR(VLOOKUP(B40,Planilha4!$A$200:$J$450,6,0)," ")</f>
        <v xml:space="preserve"> </v>
      </c>
      <c r="H40" s="11" t="str">
        <f>IFERROR(VLOOKUP(B40,Planilha4!$A$200:$J$450,7,0)," ")</f>
        <v xml:space="preserve"> </v>
      </c>
      <c r="I40" s="11" t="str">
        <f>IFERROR(VLOOKUP(B40,Planilha4!$A$200:$J$450,8,0)," ")</f>
        <v xml:space="preserve"> </v>
      </c>
      <c r="J40" s="11" t="str">
        <f>IFERROR(VLOOKUP(B40,Planilha4!$A$200:$J$450,9,0)," ")</f>
        <v xml:space="preserve"> </v>
      </c>
      <c r="K40" s="11" t="str">
        <f>IFERROR(VLOOKUP(B40,Planilha4!$A$200:$J$450,10,0)," ")</f>
        <v xml:space="preserve"> </v>
      </c>
    </row>
    <row r="41" spans="2:37" ht="15.75" customHeight="1" x14ac:dyDescent="0.25">
      <c r="B41" s="25"/>
      <c r="C41" s="10" t="str">
        <f>IFERROR(VLOOKUP(B41,Planilha4!$A$200:$J$450,2,0)," ")</f>
        <v xml:space="preserve"> </v>
      </c>
      <c r="D41" s="10" t="str">
        <f>IFERROR(VLOOKUP(B41,Planilha4!$A$200:$J$450,3,0)," ")</f>
        <v xml:space="preserve"> </v>
      </c>
      <c r="E41" s="11" t="str">
        <f>IFERROR(VLOOKUP(B41,Planilha4!$A$200:$J$450,4,0)," ")</f>
        <v xml:space="preserve"> </v>
      </c>
      <c r="F41" s="11" t="str">
        <f>IFERROR(VLOOKUP(B41,Planilha4!$A$200:$J$450,5,0)," ")</f>
        <v xml:space="preserve"> </v>
      </c>
      <c r="G41" s="11" t="str">
        <f>IFERROR(VLOOKUP(B41,Planilha4!$A$200:$J$450,6,0)," ")</f>
        <v xml:space="preserve"> </v>
      </c>
      <c r="H41" s="11" t="str">
        <f>IFERROR(VLOOKUP(B41,Planilha4!$A$200:$J$450,7,0)," ")</f>
        <v xml:space="preserve"> </v>
      </c>
      <c r="I41" s="11" t="str">
        <f>IFERROR(VLOOKUP(B41,Planilha4!$A$200:$J$450,8,0)," ")</f>
        <v xml:space="preserve"> </v>
      </c>
      <c r="J41" s="11" t="str">
        <f>IFERROR(VLOOKUP(B41,Planilha4!$A$200:$J$450,9,0)," ")</f>
        <v xml:space="preserve"> </v>
      </c>
      <c r="K41" s="11" t="str">
        <f>IFERROR(VLOOKUP(B41,Planilha4!$A$200:$J$450,10,0)," ")</f>
        <v xml:space="preserve"> </v>
      </c>
    </row>
    <row r="42" spans="2:37" ht="15.75" customHeight="1" x14ac:dyDescent="0.25">
      <c r="B42" s="25"/>
      <c r="C42" s="10" t="str">
        <f>IFERROR(VLOOKUP(B42,Planilha4!$A$200:$J$450,2,0)," ")</f>
        <v xml:space="preserve"> </v>
      </c>
      <c r="D42" s="10" t="str">
        <f>IFERROR(VLOOKUP(B42,Planilha4!$A$200:$J$450,3,0)," ")</f>
        <v xml:space="preserve"> </v>
      </c>
      <c r="E42" s="11" t="str">
        <f>IFERROR(VLOOKUP(B42,Planilha4!$A$200:$J$450,4,0)," ")</f>
        <v xml:space="preserve"> </v>
      </c>
      <c r="F42" s="11" t="str">
        <f>IFERROR(VLOOKUP(B42,Planilha4!$A$200:$J$450,5,0)," ")</f>
        <v xml:space="preserve"> </v>
      </c>
      <c r="G42" s="11" t="str">
        <f>IFERROR(VLOOKUP(B42,Planilha4!$A$200:$J$450,6,0)," ")</f>
        <v xml:space="preserve"> </v>
      </c>
      <c r="H42" s="11" t="str">
        <f>IFERROR(VLOOKUP(B42,Planilha4!$A$200:$J$450,7,0)," ")</f>
        <v xml:space="preserve"> </v>
      </c>
      <c r="I42" s="11" t="str">
        <f>IFERROR(VLOOKUP(B42,Planilha4!$A$200:$J$450,8,0)," ")</f>
        <v xml:space="preserve"> </v>
      </c>
      <c r="J42" s="11" t="str">
        <f>IFERROR(VLOOKUP(B42,Planilha4!$A$200:$J$450,9,0)," ")</f>
        <v xml:space="preserve"> </v>
      </c>
      <c r="K42" s="11" t="str">
        <f>IFERROR(VLOOKUP(B42,Planilha4!$A$200:$J$450,10,0)," ")</f>
        <v xml:space="preserve"> </v>
      </c>
    </row>
    <row r="43" spans="2:37" x14ac:dyDescent="0.25">
      <c r="B43" s="25"/>
      <c r="C43" s="10" t="str">
        <f>IFERROR(VLOOKUP(B43,Planilha4!$A$200:$J$450,2,0)," ")</f>
        <v xml:space="preserve"> </v>
      </c>
      <c r="D43" s="10" t="str">
        <f>IFERROR(VLOOKUP(B43,Planilha4!$A$200:$J$450,3,0)," ")</f>
        <v xml:space="preserve"> </v>
      </c>
      <c r="E43" s="11" t="str">
        <f>IFERROR(VLOOKUP(B43,Planilha4!$A$200:$J$450,4,0)," ")</f>
        <v xml:space="preserve"> </v>
      </c>
      <c r="F43" s="11" t="str">
        <f>IFERROR(VLOOKUP(B43,Planilha4!$A$200:$J$450,5,0)," ")</f>
        <v xml:space="preserve"> </v>
      </c>
      <c r="G43" s="11" t="str">
        <f>IFERROR(VLOOKUP(B43,Planilha4!$A$200:$J$450,6,0)," ")</f>
        <v xml:space="preserve"> </v>
      </c>
      <c r="H43" s="11" t="str">
        <f>IFERROR(VLOOKUP(B43,Planilha4!$A$200:$J$450,7,0)," ")</f>
        <v xml:space="preserve"> </v>
      </c>
      <c r="I43" s="11" t="str">
        <f>IFERROR(VLOOKUP(B43,Planilha4!$A$200:$J$450,8,0)," ")</f>
        <v xml:space="preserve"> </v>
      </c>
      <c r="J43" s="11" t="str">
        <f>IFERROR(VLOOKUP(B43,Planilha4!$A$200:$J$450,9,0)," ")</f>
        <v xml:space="preserve"> </v>
      </c>
      <c r="K43" s="11" t="str">
        <f>IFERROR(VLOOKUP(B43,Planilha4!$A$200:$J$450,10,0)," ")</f>
        <v xml:space="preserve"> </v>
      </c>
    </row>
    <row r="44" spans="2:37" x14ac:dyDescent="0.25">
      <c r="B44" s="25"/>
      <c r="C44" s="10" t="str">
        <f>IFERROR(VLOOKUP(B44,Planilha4!$A$200:$J$450,2,0)," ")</f>
        <v xml:space="preserve"> </v>
      </c>
      <c r="D44" s="10" t="str">
        <f>IFERROR(VLOOKUP(B44,Planilha4!$A$200:$J$450,3,0)," ")</f>
        <v xml:space="preserve"> </v>
      </c>
      <c r="E44" s="11" t="str">
        <f>IFERROR(VLOOKUP(B44,Planilha4!$A$200:$J$450,4,0)," ")</f>
        <v xml:space="preserve"> </v>
      </c>
      <c r="F44" s="11" t="str">
        <f>IFERROR(VLOOKUP(B44,Planilha4!$A$200:$J$450,5,0)," ")</f>
        <v xml:space="preserve"> </v>
      </c>
      <c r="G44" s="11" t="str">
        <f>IFERROR(VLOOKUP(B44,Planilha4!$A$200:$J$450,6,0)," ")</f>
        <v xml:space="preserve"> </v>
      </c>
      <c r="H44" s="11" t="str">
        <f>IFERROR(VLOOKUP(B44,Planilha4!$A$200:$J$450,7,0)," ")</f>
        <v xml:space="preserve"> </v>
      </c>
      <c r="I44" s="11" t="str">
        <f>IFERROR(VLOOKUP(B44,Planilha4!$A$200:$J$450,8,0)," ")</f>
        <v xml:space="preserve"> </v>
      </c>
      <c r="J44" s="11" t="str">
        <f>IFERROR(VLOOKUP(B44,Planilha4!$A$200:$J$450,9,0)," ")</f>
        <v xml:space="preserve"> </v>
      </c>
      <c r="K44" s="11" t="str">
        <f>IFERROR(VLOOKUP(B44,Planilha4!$A$200:$J$450,10,0)," ")</f>
        <v xml:space="preserve"> </v>
      </c>
    </row>
    <row r="45" spans="2:37" x14ac:dyDescent="0.25">
      <c r="B45" s="25"/>
      <c r="C45" s="10" t="str">
        <f>IFERROR(VLOOKUP(B45,Planilha4!$A$200:$J$450,2,0)," ")</f>
        <v xml:space="preserve"> </v>
      </c>
      <c r="D45" s="10" t="str">
        <f>IFERROR(VLOOKUP(B45,Planilha4!$A$200:$J$450,3,0)," ")</f>
        <v xml:space="preserve"> </v>
      </c>
      <c r="E45" s="11" t="str">
        <f>IFERROR(VLOOKUP(B45,Planilha4!$A$200:$J$450,4,0)," ")</f>
        <v xml:space="preserve"> </v>
      </c>
      <c r="F45" s="11" t="str">
        <f>IFERROR(VLOOKUP(B45,Planilha4!$A$200:$J$450,5,0)," ")</f>
        <v xml:space="preserve"> </v>
      </c>
      <c r="G45" s="11" t="str">
        <f>IFERROR(VLOOKUP(B45,Planilha4!$A$200:$J$450,6,0)," ")</f>
        <v xml:space="preserve"> </v>
      </c>
      <c r="H45" s="11" t="str">
        <f>IFERROR(VLOOKUP(B45,Planilha4!$A$200:$J$450,7,0)," ")</f>
        <v xml:space="preserve"> </v>
      </c>
      <c r="I45" s="11" t="str">
        <f>IFERROR(VLOOKUP(B45,Planilha4!$A$200:$J$450,8,0)," ")</f>
        <v xml:space="preserve"> </v>
      </c>
      <c r="J45" s="11" t="str">
        <f>IFERROR(VLOOKUP(B45,Planilha4!$A$200:$J$450,9,0)," ")</f>
        <v xml:space="preserve"> </v>
      </c>
      <c r="K45" s="11" t="str">
        <f>IFERROR(VLOOKUP(B45,Planilha4!$A$200:$J$450,10,0)," ")</f>
        <v xml:space="preserve"> </v>
      </c>
    </row>
    <row r="46" spans="2:37" x14ac:dyDescent="0.25">
      <c r="B46" s="25"/>
      <c r="C46" s="10" t="str">
        <f>IFERROR(VLOOKUP(B46,Planilha4!$A$200:$J$450,2,0)," ")</f>
        <v xml:space="preserve"> </v>
      </c>
      <c r="D46" s="10" t="str">
        <f>IFERROR(VLOOKUP(B46,Planilha4!$A$200:$J$450,3,0)," ")</f>
        <v xml:space="preserve"> </v>
      </c>
      <c r="E46" s="11" t="str">
        <f>IFERROR(VLOOKUP(B46,Planilha4!$A$200:$J$450,4,0)," ")</f>
        <v xml:space="preserve"> </v>
      </c>
      <c r="F46" s="11" t="str">
        <f>IFERROR(VLOOKUP(B46,Planilha4!$A$200:$J$450,5,0)," ")</f>
        <v xml:space="preserve"> </v>
      </c>
      <c r="G46" s="11" t="str">
        <f>IFERROR(VLOOKUP(B46,Planilha4!$A$200:$J$450,6,0)," ")</f>
        <v xml:space="preserve"> </v>
      </c>
      <c r="H46" s="11" t="str">
        <f>IFERROR(VLOOKUP(B46,Planilha4!$A$200:$J$450,7,0)," ")</f>
        <v xml:space="preserve"> </v>
      </c>
      <c r="I46" s="11" t="str">
        <f>IFERROR(VLOOKUP(B46,Planilha4!$A$200:$J$450,8,0)," ")</f>
        <v xml:space="preserve"> </v>
      </c>
      <c r="J46" s="11" t="str">
        <f>IFERROR(VLOOKUP(B46,Planilha4!$A$200:$J$450,9,0)," ")</f>
        <v xml:space="preserve"> </v>
      </c>
      <c r="K46" s="11" t="str">
        <f>IFERROR(VLOOKUP(B46,Planilha4!$A$200:$J$450,10,0)," ")</f>
        <v xml:space="preserve"> </v>
      </c>
    </row>
    <row r="47" spans="2:37" x14ac:dyDescent="0.25">
      <c r="B47" s="25"/>
      <c r="C47" s="10" t="str">
        <f>IFERROR(VLOOKUP(B47,Planilha4!$A$200:$J$450,2,0)," ")</f>
        <v xml:space="preserve"> </v>
      </c>
      <c r="D47" s="10" t="str">
        <f>IFERROR(VLOOKUP(B47,Planilha4!$A$200:$J$450,3,0)," ")</f>
        <v xml:space="preserve"> </v>
      </c>
      <c r="E47" s="11" t="str">
        <f>IFERROR(VLOOKUP(B47,Planilha4!$A$200:$J$450,4,0)," ")</f>
        <v xml:space="preserve"> </v>
      </c>
      <c r="F47" s="11" t="str">
        <f>IFERROR(VLOOKUP(B47,Planilha4!$A$200:$J$450,5,0)," ")</f>
        <v xml:space="preserve"> </v>
      </c>
      <c r="G47" s="11" t="str">
        <f>IFERROR(VLOOKUP(B47,Planilha4!$A$200:$J$450,6,0)," ")</f>
        <v xml:space="preserve"> </v>
      </c>
      <c r="H47" s="11" t="str">
        <f>IFERROR(VLOOKUP(B47,Planilha4!$A$200:$J$450,7,0)," ")</f>
        <v xml:space="preserve"> </v>
      </c>
      <c r="I47" s="11" t="str">
        <f>IFERROR(VLOOKUP(B47,Planilha4!$A$200:$J$450,8,0)," ")</f>
        <v xml:space="preserve"> </v>
      </c>
      <c r="J47" s="11" t="str">
        <f>IFERROR(VLOOKUP(B47,Planilha4!$A$200:$J$450,9,0)," ")</f>
        <v xml:space="preserve"> </v>
      </c>
      <c r="K47" s="11" t="str">
        <f>IFERROR(VLOOKUP(B47,Planilha4!$A$200:$J$450,10,0)," ")</f>
        <v xml:space="preserve"> </v>
      </c>
    </row>
    <row r="48" spans="2:37" x14ac:dyDescent="0.25">
      <c r="B48" s="25"/>
      <c r="C48" s="10" t="str">
        <f>IFERROR(VLOOKUP(B48,Planilha4!$A$200:$J$450,2,0)," ")</f>
        <v xml:space="preserve"> </v>
      </c>
      <c r="D48" s="10" t="str">
        <f>IFERROR(VLOOKUP(B48,Planilha4!$A$200:$J$450,3,0)," ")</f>
        <v xml:space="preserve"> </v>
      </c>
      <c r="E48" s="11" t="str">
        <f>IFERROR(VLOOKUP(B48,Planilha4!$A$200:$J$450,4,0)," ")</f>
        <v xml:space="preserve"> </v>
      </c>
      <c r="F48" s="11" t="str">
        <f>IFERROR(VLOOKUP(B48,Planilha4!$A$200:$J$450,5,0)," ")</f>
        <v xml:space="preserve"> </v>
      </c>
      <c r="G48" s="11" t="str">
        <f>IFERROR(VLOOKUP(B48,Planilha4!$A$200:$J$450,6,0)," ")</f>
        <v xml:space="preserve"> </v>
      </c>
      <c r="H48" s="11" t="str">
        <f>IFERROR(VLOOKUP(B48,Planilha4!$A$200:$J$450,7,0)," ")</f>
        <v xml:space="preserve"> </v>
      </c>
      <c r="I48" s="11" t="str">
        <f>IFERROR(VLOOKUP(B48,Planilha4!$A$200:$J$450,8,0)," ")</f>
        <v xml:space="preserve"> </v>
      </c>
      <c r="J48" s="11" t="str">
        <f>IFERROR(VLOOKUP(B48,Planilha4!$A$200:$J$450,9,0)," ")</f>
        <v xml:space="preserve"> </v>
      </c>
      <c r="K48" s="11" t="str">
        <f>IFERROR(VLOOKUP(B48,Planilha4!$A$200:$J$450,10,0)," ")</f>
        <v xml:space="preserve"> </v>
      </c>
    </row>
    <row r="49" spans="2:11" x14ac:dyDescent="0.25">
      <c r="B49" s="25"/>
      <c r="C49" s="10" t="str">
        <f>IFERROR(VLOOKUP(B49,Planilha4!$A$200:$J$450,2,0)," ")</f>
        <v xml:space="preserve"> </v>
      </c>
      <c r="D49" s="10" t="str">
        <f>IFERROR(VLOOKUP(B49,Planilha4!$A$200:$J$450,3,0)," ")</f>
        <v xml:space="preserve"> </v>
      </c>
      <c r="E49" s="11" t="str">
        <f>IFERROR(VLOOKUP(B49,Planilha4!$A$200:$J$450,4,0)," ")</f>
        <v xml:space="preserve"> </v>
      </c>
      <c r="F49" s="11" t="str">
        <f>IFERROR(VLOOKUP(B49,Planilha4!$A$200:$J$450,5,0)," ")</f>
        <v xml:space="preserve"> </v>
      </c>
      <c r="G49" s="11" t="str">
        <f>IFERROR(VLOOKUP(B49,Planilha4!$A$200:$J$450,6,0)," ")</f>
        <v xml:space="preserve"> </v>
      </c>
      <c r="H49" s="11" t="str">
        <f>IFERROR(VLOOKUP(B49,Planilha4!$A$200:$J$450,7,0)," ")</f>
        <v xml:space="preserve"> </v>
      </c>
      <c r="I49" s="11" t="str">
        <f>IFERROR(VLOOKUP(B49,Planilha4!$A$200:$J$450,8,0)," ")</f>
        <v xml:space="preserve"> </v>
      </c>
      <c r="J49" s="11" t="str">
        <f>IFERROR(VLOOKUP(B49,Planilha4!$A$200:$J$450,9,0)," ")</f>
        <v xml:space="preserve"> </v>
      </c>
      <c r="K49" s="11" t="str">
        <f>IFERROR(VLOOKUP(B49,Planilha4!$A$200:$J$450,10,0)," ")</f>
        <v xml:space="preserve"> </v>
      </c>
    </row>
    <row r="50" spans="2:11" x14ac:dyDescent="0.25">
      <c r="B50" s="25"/>
      <c r="C50" s="10" t="str">
        <f>IFERROR(VLOOKUP(B50,Planilha4!$A$200:$J$450,2,0)," ")</f>
        <v xml:space="preserve"> </v>
      </c>
      <c r="D50" s="10" t="str">
        <f>IFERROR(VLOOKUP(B50,Planilha4!$A$200:$J$450,3,0)," ")</f>
        <v xml:space="preserve"> </v>
      </c>
      <c r="E50" s="11" t="str">
        <f>IFERROR(VLOOKUP(B50,Planilha4!$A$200:$J$450,4,0)," ")</f>
        <v xml:space="preserve"> </v>
      </c>
      <c r="F50" s="11" t="str">
        <f>IFERROR(VLOOKUP(B50,Planilha4!$A$200:$J$450,5,0)," ")</f>
        <v xml:space="preserve"> </v>
      </c>
      <c r="G50" s="11" t="str">
        <f>IFERROR(VLOOKUP(B50,Planilha4!$A$200:$J$450,6,0)," ")</f>
        <v xml:space="preserve"> </v>
      </c>
      <c r="H50" s="11" t="str">
        <f>IFERROR(VLOOKUP(B50,Planilha4!$A$200:$J$450,7,0)," ")</f>
        <v xml:space="preserve"> </v>
      </c>
      <c r="I50" s="11" t="str">
        <f>IFERROR(VLOOKUP(B50,Planilha4!$A$200:$J$450,8,0)," ")</f>
        <v xml:space="preserve"> </v>
      </c>
      <c r="J50" s="11" t="str">
        <f>IFERROR(VLOOKUP(B50,Planilha4!$A$200:$J$450,9,0)," ")</f>
        <v xml:space="preserve"> </v>
      </c>
      <c r="K50" s="11" t="str">
        <f>IFERROR(VLOOKUP(B50,Planilha4!$A$200:$J$450,10,0)," ")</f>
        <v xml:space="preserve"> </v>
      </c>
    </row>
    <row r="51" spans="2:11" x14ac:dyDescent="0.25">
      <c r="B51" s="25"/>
      <c r="C51" s="10" t="str">
        <f>IFERROR(VLOOKUP(B51,Planilha4!$A$200:$J$450,2,0)," ")</f>
        <v xml:space="preserve"> </v>
      </c>
      <c r="D51" s="10" t="str">
        <f>IFERROR(VLOOKUP(B51,Planilha4!$A$200:$J$450,3,0)," ")</f>
        <v xml:space="preserve"> </v>
      </c>
      <c r="E51" s="11" t="str">
        <f>IFERROR(VLOOKUP(B51,Planilha4!$A$200:$J$450,4,0)," ")</f>
        <v xml:space="preserve"> </v>
      </c>
      <c r="F51" s="11" t="str">
        <f>IFERROR(VLOOKUP(B51,Planilha4!$A$200:$J$450,5,0)," ")</f>
        <v xml:space="preserve"> </v>
      </c>
      <c r="G51" s="11" t="str">
        <f>IFERROR(VLOOKUP(B51,Planilha4!$A$200:$J$450,6,0)," ")</f>
        <v xml:space="preserve"> </v>
      </c>
      <c r="H51" s="11" t="str">
        <f>IFERROR(VLOOKUP(B51,Planilha4!$A$200:$J$450,7,0)," ")</f>
        <v xml:space="preserve"> </v>
      </c>
      <c r="I51" s="11" t="str">
        <f>IFERROR(VLOOKUP(B51,Planilha4!$A$200:$J$450,8,0)," ")</f>
        <v xml:space="preserve"> </v>
      </c>
      <c r="J51" s="11" t="str">
        <f>IFERROR(VLOOKUP(B51,Planilha4!$A$200:$J$450,9,0)," ")</f>
        <v xml:space="preserve"> </v>
      </c>
      <c r="K51" s="11" t="str">
        <f>IFERROR(VLOOKUP(B51,Planilha4!$A$200:$J$450,10,0)," ")</f>
        <v xml:space="preserve"> </v>
      </c>
    </row>
    <row r="52" spans="2:11" x14ac:dyDescent="0.25">
      <c r="B52" s="25"/>
      <c r="C52" s="10" t="str">
        <f>IFERROR(VLOOKUP(B52,Planilha4!$A$200:$J$450,2,0)," ")</f>
        <v xml:space="preserve"> </v>
      </c>
      <c r="D52" s="10" t="str">
        <f>IFERROR(VLOOKUP(B52,Planilha4!$A$200:$J$450,3,0)," ")</f>
        <v xml:space="preserve"> </v>
      </c>
      <c r="E52" s="11" t="str">
        <f>IFERROR(VLOOKUP(B52,Planilha4!$A$200:$J$450,4,0)," ")</f>
        <v xml:space="preserve"> </v>
      </c>
      <c r="F52" s="11" t="str">
        <f>IFERROR(VLOOKUP(B52,Planilha4!$A$200:$J$450,5,0)," ")</f>
        <v xml:space="preserve"> </v>
      </c>
      <c r="G52" s="11" t="str">
        <f>IFERROR(VLOOKUP(B52,Planilha4!$A$200:$J$450,6,0)," ")</f>
        <v xml:space="preserve"> </v>
      </c>
      <c r="H52" s="11" t="str">
        <f>IFERROR(VLOOKUP(B52,Planilha4!$A$200:$J$450,7,0)," ")</f>
        <v xml:space="preserve"> </v>
      </c>
      <c r="I52" s="11" t="str">
        <f>IFERROR(VLOOKUP(B52,Planilha4!$A$200:$J$450,8,0)," ")</f>
        <v xml:space="preserve"> </v>
      </c>
      <c r="J52" s="11" t="str">
        <f>IFERROR(VLOOKUP(B52,Planilha4!$A$200:$J$450,9,0)," ")</f>
        <v xml:space="preserve"> </v>
      </c>
      <c r="K52" s="11" t="str">
        <f>IFERROR(VLOOKUP(B52,Planilha4!$A$200:$J$450,10,0)," ")</f>
        <v xml:space="preserve"> </v>
      </c>
    </row>
    <row r="53" spans="2:11" x14ac:dyDescent="0.25">
      <c r="B53" s="25"/>
      <c r="C53" s="10" t="str">
        <f>IFERROR(VLOOKUP(B53,Planilha4!$A$200:$J$450,2,0)," ")</f>
        <v xml:space="preserve"> </v>
      </c>
      <c r="D53" s="10" t="str">
        <f>IFERROR(VLOOKUP(B53,Planilha4!$A$200:$J$450,3,0)," ")</f>
        <v xml:space="preserve"> </v>
      </c>
      <c r="E53" s="11" t="str">
        <f>IFERROR(VLOOKUP(B53,Planilha4!$A$200:$J$450,4,0)," ")</f>
        <v xml:space="preserve"> </v>
      </c>
      <c r="F53" s="11" t="str">
        <f>IFERROR(VLOOKUP(B53,Planilha4!$A$200:$J$450,5,0)," ")</f>
        <v xml:space="preserve"> </v>
      </c>
      <c r="G53" s="11" t="str">
        <f>IFERROR(VLOOKUP(B53,Planilha4!$A$200:$J$450,6,0)," ")</f>
        <v xml:space="preserve"> </v>
      </c>
      <c r="H53" s="11" t="str">
        <f>IFERROR(VLOOKUP(B53,Planilha4!$A$200:$J$450,7,0)," ")</f>
        <v xml:space="preserve"> </v>
      </c>
      <c r="I53" s="11" t="str">
        <f>IFERROR(VLOOKUP(B53,Planilha4!$A$200:$J$450,8,0)," ")</f>
        <v xml:space="preserve"> </v>
      </c>
      <c r="J53" s="11" t="str">
        <f>IFERROR(VLOOKUP(B53,Planilha4!$A$200:$J$450,9,0)," ")</f>
        <v xml:space="preserve"> </v>
      </c>
      <c r="K53" s="11" t="str">
        <f>IFERROR(VLOOKUP(B53,Planilha4!$A$200:$J$450,10,0)," ")</f>
        <v xml:space="preserve"> </v>
      </c>
    </row>
    <row r="54" spans="2:11" x14ac:dyDescent="0.25">
      <c r="B54" s="25"/>
      <c r="C54" s="10" t="str">
        <f>IFERROR(VLOOKUP(B54,Planilha4!$A$200:$J$450,2,0)," ")</f>
        <v xml:space="preserve"> </v>
      </c>
      <c r="D54" s="10" t="str">
        <f>IFERROR(VLOOKUP(B54,Planilha4!$A$200:$J$450,3,0)," ")</f>
        <v xml:space="preserve"> </v>
      </c>
      <c r="E54" s="11" t="str">
        <f>IFERROR(VLOOKUP(B54,Planilha4!$A$200:$J$450,4,0)," ")</f>
        <v xml:space="preserve"> </v>
      </c>
      <c r="F54" s="11" t="str">
        <f>IFERROR(VLOOKUP(B54,Planilha4!$A$200:$J$450,5,0)," ")</f>
        <v xml:space="preserve"> </v>
      </c>
      <c r="G54" s="11" t="str">
        <f>IFERROR(VLOOKUP(B54,Planilha4!$A$200:$J$450,6,0)," ")</f>
        <v xml:space="preserve"> </v>
      </c>
      <c r="H54" s="11" t="str">
        <f>IFERROR(VLOOKUP(B54,Planilha4!$A$200:$J$450,7,0)," ")</f>
        <v xml:space="preserve"> </v>
      </c>
      <c r="I54" s="11" t="str">
        <f>IFERROR(VLOOKUP(B54,Planilha4!$A$200:$J$450,8,0)," ")</f>
        <v xml:space="preserve"> </v>
      </c>
      <c r="J54" s="11" t="str">
        <f>IFERROR(VLOOKUP(B54,Planilha4!$A$200:$J$450,9,0)," ")</f>
        <v xml:space="preserve"> </v>
      </c>
      <c r="K54" s="11" t="str">
        <f>IFERROR(VLOOKUP(B54,Planilha4!$A$200:$J$450,10,0)," ")</f>
        <v xml:space="preserve"> </v>
      </c>
    </row>
    <row r="55" spans="2:11" x14ac:dyDescent="0.25">
      <c r="B55" s="25"/>
      <c r="C55" s="10" t="str">
        <f>IFERROR(VLOOKUP(B55,Planilha4!$A$200:$J$450,2,0)," ")</f>
        <v xml:space="preserve"> </v>
      </c>
      <c r="D55" s="10" t="str">
        <f>IFERROR(VLOOKUP(B55,Planilha4!$A$200:$J$450,3,0)," ")</f>
        <v xml:space="preserve"> </v>
      </c>
      <c r="E55" s="11" t="str">
        <f>IFERROR(VLOOKUP(B55,Planilha4!$A$200:$J$450,4,0)," ")</f>
        <v xml:space="preserve"> </v>
      </c>
      <c r="F55" s="11" t="str">
        <f>IFERROR(VLOOKUP(B55,Planilha4!$A$200:$J$450,5,0)," ")</f>
        <v xml:space="preserve"> </v>
      </c>
      <c r="G55" s="11" t="str">
        <f>IFERROR(VLOOKUP(B55,Planilha4!$A$200:$J$450,6,0)," ")</f>
        <v xml:space="preserve"> </v>
      </c>
      <c r="H55" s="11" t="str">
        <f>IFERROR(VLOOKUP(B55,Planilha4!$A$200:$J$450,7,0)," ")</f>
        <v xml:space="preserve"> </v>
      </c>
      <c r="I55" s="11" t="str">
        <f>IFERROR(VLOOKUP(B55,Planilha4!$A$200:$J$450,8,0)," ")</f>
        <v xml:space="preserve"> </v>
      </c>
      <c r="J55" s="11" t="str">
        <f>IFERROR(VLOOKUP(B55,Planilha4!$A$200:$J$450,9,0)," ")</f>
        <v xml:space="preserve"> </v>
      </c>
      <c r="K55" s="11" t="str">
        <f>IFERROR(VLOOKUP(B55,Planilha4!$A$200:$J$450,10,0)," ")</f>
        <v xml:space="preserve"> </v>
      </c>
    </row>
    <row r="56" spans="2:11" x14ac:dyDescent="0.25">
      <c r="B56" s="25"/>
      <c r="C56" s="10" t="str">
        <f>IFERROR(VLOOKUP(B56,Planilha4!$A$200:$J$450,2,0)," ")</f>
        <v xml:space="preserve"> </v>
      </c>
      <c r="D56" s="10" t="str">
        <f>IFERROR(VLOOKUP(B56,Planilha4!$A$200:$J$450,3,0)," ")</f>
        <v xml:space="preserve"> </v>
      </c>
      <c r="E56" s="11" t="str">
        <f>IFERROR(VLOOKUP(B56,Planilha4!$A$200:$J$450,4,0)," ")</f>
        <v xml:space="preserve"> </v>
      </c>
      <c r="F56" s="11" t="str">
        <f>IFERROR(VLOOKUP(B56,Planilha4!$A$200:$J$450,5,0)," ")</f>
        <v xml:space="preserve"> </v>
      </c>
      <c r="G56" s="11" t="str">
        <f>IFERROR(VLOOKUP(B56,Planilha4!$A$200:$J$450,6,0)," ")</f>
        <v xml:space="preserve"> </v>
      </c>
      <c r="H56" s="11" t="str">
        <f>IFERROR(VLOOKUP(B56,Planilha4!$A$200:$J$450,7,0)," ")</f>
        <v xml:space="preserve"> </v>
      </c>
      <c r="I56" s="11" t="str">
        <f>IFERROR(VLOOKUP(B56,Planilha4!$A$200:$J$450,8,0)," ")</f>
        <v xml:space="preserve"> </v>
      </c>
      <c r="J56" s="11" t="str">
        <f>IFERROR(VLOOKUP(B56,Planilha4!$A$200:$J$450,9,0)," ")</f>
        <v xml:space="preserve"> </v>
      </c>
      <c r="K56" s="11" t="str">
        <f>IFERROR(VLOOKUP(B56,Planilha4!$A$200:$J$450,10,0)," ")</f>
        <v xml:space="preserve"> </v>
      </c>
    </row>
    <row r="57" spans="2:11" x14ac:dyDescent="0.25">
      <c r="B57" s="25"/>
      <c r="C57" s="10" t="str">
        <f>IFERROR(VLOOKUP(B57,Planilha4!$A$200:$J$450,2,0)," ")</f>
        <v xml:space="preserve"> </v>
      </c>
      <c r="D57" s="10" t="str">
        <f>IFERROR(VLOOKUP(B57,Planilha4!$A$200:$J$450,3,0)," ")</f>
        <v xml:space="preserve"> </v>
      </c>
      <c r="E57" s="11" t="str">
        <f>IFERROR(VLOOKUP(B57,Planilha4!$A$200:$J$450,4,0)," ")</f>
        <v xml:space="preserve"> </v>
      </c>
      <c r="F57" s="11" t="str">
        <f>IFERROR(VLOOKUP(B57,Planilha4!$A$200:$J$450,5,0)," ")</f>
        <v xml:space="preserve"> </v>
      </c>
      <c r="G57" s="11" t="str">
        <f>IFERROR(VLOOKUP(B57,Planilha4!$A$200:$J$450,6,0)," ")</f>
        <v xml:space="preserve"> </v>
      </c>
      <c r="H57" s="11" t="str">
        <f>IFERROR(VLOOKUP(B57,Planilha4!$A$200:$J$450,7,0)," ")</f>
        <v xml:space="preserve"> </v>
      </c>
      <c r="I57" s="11" t="str">
        <f>IFERROR(VLOOKUP(B57,Planilha4!$A$200:$J$450,8,0)," ")</f>
        <v xml:space="preserve"> </v>
      </c>
      <c r="J57" s="11" t="str">
        <f>IFERROR(VLOOKUP(B57,Planilha4!$A$200:$J$450,9,0)," ")</f>
        <v xml:space="preserve"> </v>
      </c>
      <c r="K57" s="11" t="str">
        <f>IFERROR(VLOOKUP(B57,Planilha4!$A$200:$J$450,10,0)," ")</f>
        <v xml:space="preserve"> </v>
      </c>
    </row>
    <row r="58" spans="2:11" x14ac:dyDescent="0.25">
      <c r="B58" s="25"/>
      <c r="C58" s="10" t="str">
        <f>IFERROR(VLOOKUP(B58,Planilha4!$A$200:$J$450,2,0)," ")</f>
        <v xml:space="preserve"> </v>
      </c>
      <c r="D58" s="10" t="str">
        <f>IFERROR(VLOOKUP(B58,Planilha4!$A$200:$J$450,3,0)," ")</f>
        <v xml:space="preserve"> </v>
      </c>
      <c r="E58" s="11" t="str">
        <f>IFERROR(VLOOKUP(B58,Planilha4!$A$200:$J$450,4,0)," ")</f>
        <v xml:space="preserve"> </v>
      </c>
      <c r="F58" s="11" t="str">
        <f>IFERROR(VLOOKUP(B58,Planilha4!$A$200:$J$450,5,0)," ")</f>
        <v xml:space="preserve"> </v>
      </c>
      <c r="G58" s="11" t="str">
        <f>IFERROR(VLOOKUP(B58,Planilha4!$A$200:$J$450,6,0)," ")</f>
        <v xml:space="preserve"> </v>
      </c>
      <c r="H58" s="11" t="str">
        <f>IFERROR(VLOOKUP(B58,Planilha4!$A$200:$J$450,7,0)," ")</f>
        <v xml:space="preserve"> </v>
      </c>
      <c r="I58" s="11" t="str">
        <f>IFERROR(VLOOKUP(B58,Planilha4!$A$200:$J$450,8,0)," ")</f>
        <v xml:space="preserve"> </v>
      </c>
      <c r="J58" s="11" t="str">
        <f>IFERROR(VLOOKUP(B58,Planilha4!$A$200:$J$450,9,0)," ")</f>
        <v xml:space="preserve"> </v>
      </c>
      <c r="K58" s="11" t="str">
        <f>IFERROR(VLOOKUP(B58,Planilha4!$A$200:$J$450,10,0)," ")</f>
        <v xml:space="preserve"> </v>
      </c>
    </row>
    <row r="59" spans="2:11" x14ac:dyDescent="0.25">
      <c r="B59" s="25"/>
      <c r="C59" s="10" t="str">
        <f>IFERROR(VLOOKUP(B59,Planilha4!$A$200:$J$450,2,0)," ")</f>
        <v xml:space="preserve"> </v>
      </c>
      <c r="D59" s="10" t="str">
        <f>IFERROR(VLOOKUP(B59,Planilha4!$A$200:$J$450,3,0)," ")</f>
        <v xml:space="preserve"> </v>
      </c>
      <c r="E59" s="11" t="str">
        <f>IFERROR(VLOOKUP(B59,Planilha4!$A$200:$J$450,4,0)," ")</f>
        <v xml:space="preserve"> </v>
      </c>
      <c r="F59" s="11" t="str">
        <f>IFERROR(VLOOKUP(B59,Planilha4!$A$200:$J$450,5,0)," ")</f>
        <v xml:space="preserve"> </v>
      </c>
      <c r="G59" s="11" t="str">
        <f>IFERROR(VLOOKUP(B59,Planilha4!$A$200:$J$450,6,0)," ")</f>
        <v xml:space="preserve"> </v>
      </c>
      <c r="H59" s="11" t="str">
        <f>IFERROR(VLOOKUP(B59,Planilha4!$A$200:$J$450,7,0)," ")</f>
        <v xml:space="preserve"> </v>
      </c>
      <c r="I59" s="11" t="str">
        <f>IFERROR(VLOOKUP(B59,Planilha4!$A$200:$J$450,8,0)," ")</f>
        <v xml:space="preserve"> </v>
      </c>
      <c r="J59" s="11" t="str">
        <f>IFERROR(VLOOKUP(B59,Planilha4!$A$200:$J$450,9,0)," ")</f>
        <v xml:space="preserve"> </v>
      </c>
      <c r="K59" s="11" t="str">
        <f>IFERROR(VLOOKUP(B59,Planilha4!$A$200:$J$450,10,0)," ")</f>
        <v xml:space="preserve"> </v>
      </c>
    </row>
    <row r="60" spans="2:11" x14ac:dyDescent="0.25">
      <c r="B60" s="25"/>
      <c r="C60" s="10" t="str">
        <f>IFERROR(VLOOKUP(B60,Planilha4!$A$200:$J$450,2,0)," ")</f>
        <v xml:space="preserve"> </v>
      </c>
      <c r="D60" s="10" t="str">
        <f>IFERROR(VLOOKUP(B60,Planilha4!$A$200:$J$450,3,0)," ")</f>
        <v xml:space="preserve"> </v>
      </c>
      <c r="E60" s="11" t="str">
        <f>IFERROR(VLOOKUP(B60,Planilha4!$A$200:$J$450,4,0)," ")</f>
        <v xml:space="preserve"> </v>
      </c>
      <c r="F60" s="11" t="str">
        <f>IFERROR(VLOOKUP(B60,Planilha4!$A$200:$J$450,5,0)," ")</f>
        <v xml:space="preserve"> </v>
      </c>
      <c r="G60" s="11" t="str">
        <f>IFERROR(VLOOKUP(B60,Planilha4!$A$200:$J$450,6,0)," ")</f>
        <v xml:space="preserve"> </v>
      </c>
      <c r="H60" s="11" t="str">
        <f>IFERROR(VLOOKUP(B60,Planilha4!$A$200:$J$450,7,0)," ")</f>
        <v xml:space="preserve"> </v>
      </c>
      <c r="I60" s="11" t="str">
        <f>IFERROR(VLOOKUP(B60,Planilha4!$A$200:$J$450,8,0)," ")</f>
        <v xml:space="preserve"> </v>
      </c>
      <c r="J60" s="11" t="str">
        <f>IFERROR(VLOOKUP(B60,Planilha4!$A$200:$J$450,9,0)," ")</f>
        <v xml:space="preserve"> </v>
      </c>
      <c r="K60" s="11" t="str">
        <f>IFERROR(VLOOKUP(B60,Planilha4!$A$200:$J$450,10,0)," ")</f>
        <v xml:space="preserve"> </v>
      </c>
    </row>
    <row r="61" spans="2:11" x14ac:dyDescent="0.25">
      <c r="B61" s="25"/>
      <c r="C61" s="10" t="str">
        <f>IFERROR(VLOOKUP(B61,Planilha4!$A$200:$J$450,2,0)," ")</f>
        <v xml:space="preserve"> </v>
      </c>
      <c r="D61" s="10" t="str">
        <f>IFERROR(VLOOKUP(B61,Planilha4!$A$200:$J$450,3,0)," ")</f>
        <v xml:space="preserve"> </v>
      </c>
      <c r="E61" s="11" t="str">
        <f>IFERROR(VLOOKUP(B61,Planilha4!$A$200:$J$450,4,0)," ")</f>
        <v xml:space="preserve"> </v>
      </c>
      <c r="F61" s="11" t="str">
        <f>IFERROR(VLOOKUP(B61,Planilha4!$A$200:$J$450,5,0)," ")</f>
        <v xml:space="preserve"> </v>
      </c>
      <c r="G61" s="11" t="str">
        <f>IFERROR(VLOOKUP(B61,Planilha4!$A$200:$J$450,6,0)," ")</f>
        <v xml:space="preserve"> </v>
      </c>
      <c r="H61" s="11" t="str">
        <f>IFERROR(VLOOKUP(B61,Planilha4!$A$200:$J$450,7,0)," ")</f>
        <v xml:space="preserve"> </v>
      </c>
      <c r="I61" s="11" t="str">
        <f>IFERROR(VLOOKUP(B61,Planilha4!$A$200:$J$450,8,0)," ")</f>
        <v xml:space="preserve"> </v>
      </c>
      <c r="J61" s="11" t="str">
        <f>IFERROR(VLOOKUP(B61,Planilha4!$A$200:$J$450,9,0)," ")</f>
        <v xml:space="preserve"> </v>
      </c>
      <c r="K61" s="11" t="str">
        <f>IFERROR(VLOOKUP(B61,Planilha4!$A$200:$J$450,10,0)," ")</f>
        <v xml:space="preserve"> </v>
      </c>
    </row>
    <row r="62" spans="2:11" x14ac:dyDescent="0.25">
      <c r="B62" s="25"/>
      <c r="C62" s="10" t="str">
        <f>IFERROR(VLOOKUP(B62,Planilha4!$A$200:$J$450,2,0)," ")</f>
        <v xml:space="preserve"> </v>
      </c>
      <c r="D62" s="10" t="str">
        <f>IFERROR(VLOOKUP(B62,Planilha4!$A$200:$J$450,3,0)," ")</f>
        <v xml:space="preserve"> </v>
      </c>
      <c r="E62" s="11" t="str">
        <f>IFERROR(VLOOKUP(B62,Planilha4!$A$200:$J$450,4,0)," ")</f>
        <v xml:space="preserve"> </v>
      </c>
      <c r="F62" s="11" t="str">
        <f>IFERROR(VLOOKUP(B62,Planilha4!$A$200:$J$450,5,0)," ")</f>
        <v xml:space="preserve"> </v>
      </c>
      <c r="G62" s="11" t="str">
        <f>IFERROR(VLOOKUP(B62,Planilha4!$A$200:$J$450,6,0)," ")</f>
        <v xml:space="preserve"> </v>
      </c>
      <c r="H62" s="11" t="str">
        <f>IFERROR(VLOOKUP(B62,Planilha4!$A$200:$J$450,7,0)," ")</f>
        <v xml:space="preserve"> </v>
      </c>
      <c r="I62" s="11" t="str">
        <f>IFERROR(VLOOKUP(B62,Planilha4!$A$200:$J$450,8,0)," ")</f>
        <v xml:space="preserve"> </v>
      </c>
      <c r="J62" s="11" t="str">
        <f>IFERROR(VLOOKUP(B62,Planilha4!$A$200:$J$450,9,0)," ")</f>
        <v xml:space="preserve"> </v>
      </c>
      <c r="K62" s="11" t="str">
        <f>IFERROR(VLOOKUP(B62,Planilha4!$A$200:$J$450,10,0)," ")</f>
        <v xml:space="preserve"> </v>
      </c>
    </row>
    <row r="63" spans="2:11" x14ac:dyDescent="0.25">
      <c r="B63" s="25"/>
      <c r="C63" s="10" t="str">
        <f>IFERROR(VLOOKUP(B63,Planilha4!$A$200:$J$450,2,0)," ")</f>
        <v xml:space="preserve"> </v>
      </c>
      <c r="D63" s="10" t="str">
        <f>IFERROR(VLOOKUP(B63,Planilha4!$A$200:$J$450,3,0)," ")</f>
        <v xml:space="preserve"> </v>
      </c>
      <c r="E63" s="11" t="str">
        <f>IFERROR(VLOOKUP(B63,Planilha4!$A$200:$J$450,4,0)," ")</f>
        <v xml:space="preserve"> </v>
      </c>
      <c r="F63" s="11" t="str">
        <f>IFERROR(VLOOKUP(B63,Planilha4!$A$200:$J$450,5,0)," ")</f>
        <v xml:space="preserve"> </v>
      </c>
      <c r="G63" s="11" t="str">
        <f>IFERROR(VLOOKUP(B63,Planilha4!$A$200:$J$450,6,0)," ")</f>
        <v xml:space="preserve"> </v>
      </c>
      <c r="H63" s="11" t="str">
        <f>IFERROR(VLOOKUP(B63,Planilha4!$A$200:$J$450,7,0)," ")</f>
        <v xml:space="preserve"> </v>
      </c>
      <c r="I63" s="11" t="str">
        <f>IFERROR(VLOOKUP(B63,Planilha4!$A$200:$J$450,8,0)," ")</f>
        <v xml:space="preserve"> </v>
      </c>
      <c r="J63" s="11" t="str">
        <f>IFERROR(VLOOKUP(B63,Planilha4!$A$200:$J$450,9,0)," ")</f>
        <v xml:space="preserve"> </v>
      </c>
      <c r="K63" s="11" t="str">
        <f>IFERROR(VLOOKUP(B63,Planilha4!$A$200:$J$450,10,0)," ")</f>
        <v xml:space="preserve"> </v>
      </c>
    </row>
    <row r="64" spans="2:11" x14ac:dyDescent="0.25">
      <c r="B64" s="25"/>
      <c r="C64" s="10" t="str">
        <f>IFERROR(VLOOKUP(B64,Planilha4!$A$200:$J$450,2,0)," ")</f>
        <v xml:space="preserve"> </v>
      </c>
      <c r="D64" s="10" t="str">
        <f>IFERROR(VLOOKUP(B64,Planilha4!$A$200:$J$450,3,0)," ")</f>
        <v xml:space="preserve"> </v>
      </c>
      <c r="E64" s="11" t="str">
        <f>IFERROR(VLOOKUP(B64,Planilha4!$A$200:$J$450,4,0)," ")</f>
        <v xml:space="preserve"> </v>
      </c>
      <c r="F64" s="11" t="str">
        <f>IFERROR(VLOOKUP(B64,Planilha4!$A$200:$J$450,5,0)," ")</f>
        <v xml:space="preserve"> </v>
      </c>
      <c r="G64" s="11" t="str">
        <f>IFERROR(VLOOKUP(B64,Planilha4!$A$200:$J$450,6,0)," ")</f>
        <v xml:space="preserve"> </v>
      </c>
      <c r="H64" s="11" t="str">
        <f>IFERROR(VLOOKUP(B64,Planilha4!$A$200:$J$450,7,0)," ")</f>
        <v xml:space="preserve"> </v>
      </c>
      <c r="I64" s="11" t="str">
        <f>IFERROR(VLOOKUP(B64,Planilha4!$A$200:$J$450,8,0)," ")</f>
        <v xml:space="preserve"> </v>
      </c>
      <c r="J64" s="11" t="str">
        <f>IFERROR(VLOOKUP(B64,Planilha4!$A$200:$J$450,9,0)," ")</f>
        <v xml:space="preserve"> </v>
      </c>
      <c r="K64" s="11" t="str">
        <f>IFERROR(VLOOKUP(B64,Planilha4!$A$200:$J$450,10,0)," ")</f>
        <v xml:space="preserve"> </v>
      </c>
    </row>
    <row r="65" spans="2:11" x14ac:dyDescent="0.25">
      <c r="B65" s="25"/>
      <c r="C65" s="10" t="str">
        <f>IFERROR(VLOOKUP(B65,Planilha4!$A$200:$J$450,2,0)," ")</f>
        <v xml:space="preserve"> </v>
      </c>
      <c r="D65" s="10" t="str">
        <f>IFERROR(VLOOKUP(B65,Planilha4!$A$200:$J$450,3,0)," ")</f>
        <v xml:space="preserve"> </v>
      </c>
      <c r="E65" s="11" t="str">
        <f>IFERROR(VLOOKUP(B65,Planilha4!$A$200:$J$450,4,0)," ")</f>
        <v xml:space="preserve"> </v>
      </c>
      <c r="F65" s="11" t="str">
        <f>IFERROR(VLOOKUP(B65,Planilha4!$A$200:$J$450,5,0)," ")</f>
        <v xml:space="preserve"> </v>
      </c>
      <c r="G65" s="11" t="str">
        <f>IFERROR(VLOOKUP(B65,Planilha4!$A$200:$J$450,6,0)," ")</f>
        <v xml:space="preserve"> </v>
      </c>
      <c r="H65" s="11" t="str">
        <f>IFERROR(VLOOKUP(B65,Planilha4!$A$200:$J$450,7,0)," ")</f>
        <v xml:space="preserve"> </v>
      </c>
      <c r="I65" s="11" t="str">
        <f>IFERROR(VLOOKUP(B65,Planilha4!$A$200:$J$450,8,0)," ")</f>
        <v xml:space="preserve"> </v>
      </c>
      <c r="J65" s="11" t="str">
        <f>IFERROR(VLOOKUP(B65,Planilha4!$A$200:$J$450,9,0)," ")</f>
        <v xml:space="preserve"> </v>
      </c>
      <c r="K65" s="11" t="str">
        <f>IFERROR(VLOOKUP(B65,Planilha4!$A$200:$J$450,10,0)," ")</f>
        <v xml:space="preserve"> </v>
      </c>
    </row>
    <row r="66" spans="2:11" x14ac:dyDescent="0.25">
      <c r="B66" s="25"/>
      <c r="C66" s="10" t="str">
        <f>IFERROR(VLOOKUP(B66,Planilha4!$A$200:$J$450,2,0)," ")</f>
        <v xml:space="preserve"> </v>
      </c>
      <c r="D66" s="10" t="str">
        <f>IFERROR(VLOOKUP(B66,Planilha4!$A$200:$J$450,3,0)," ")</f>
        <v xml:space="preserve"> </v>
      </c>
      <c r="E66" s="11" t="str">
        <f>IFERROR(VLOOKUP(B66,Planilha4!$A$200:$J$450,4,0)," ")</f>
        <v xml:space="preserve"> </v>
      </c>
      <c r="F66" s="11" t="str">
        <f>IFERROR(VLOOKUP(B66,Planilha4!$A$200:$J$450,5,0)," ")</f>
        <v xml:space="preserve"> </v>
      </c>
      <c r="G66" s="11" t="str">
        <f>IFERROR(VLOOKUP(B66,Planilha4!$A$200:$J$450,6,0)," ")</f>
        <v xml:space="preserve"> </v>
      </c>
      <c r="H66" s="11" t="str">
        <f>IFERROR(VLOOKUP(B66,Planilha4!$A$200:$J$450,7,0)," ")</f>
        <v xml:space="preserve"> </v>
      </c>
      <c r="I66" s="11" t="str">
        <f>IFERROR(VLOOKUP(B66,Planilha4!$A$200:$J$450,8,0)," ")</f>
        <v xml:space="preserve"> </v>
      </c>
      <c r="J66" s="11" t="str">
        <f>IFERROR(VLOOKUP(B66,Planilha4!$A$200:$J$450,9,0)," ")</f>
        <v xml:space="preserve"> </v>
      </c>
      <c r="K66" s="11" t="str">
        <f>IFERROR(VLOOKUP(B66,Planilha4!$A$200:$J$450,10,0)," ")</f>
        <v xml:space="preserve"> </v>
      </c>
    </row>
    <row r="67" spans="2:11" x14ac:dyDescent="0.25">
      <c r="B67" s="25"/>
      <c r="C67" s="10" t="str">
        <f>IFERROR(VLOOKUP(B67,Planilha4!$A$200:$J$450,2,0)," ")</f>
        <v xml:space="preserve"> </v>
      </c>
      <c r="D67" s="10" t="str">
        <f>IFERROR(VLOOKUP(B67,Planilha4!$A$200:$J$450,3,0)," ")</f>
        <v xml:space="preserve"> </v>
      </c>
      <c r="E67" s="11" t="str">
        <f>IFERROR(VLOOKUP(B67,Planilha4!$A$200:$J$450,4,0)," ")</f>
        <v xml:space="preserve"> </v>
      </c>
      <c r="F67" s="11" t="str">
        <f>IFERROR(VLOOKUP(B67,Planilha4!$A$200:$J$450,5,0)," ")</f>
        <v xml:space="preserve"> </v>
      </c>
      <c r="G67" s="11" t="str">
        <f>IFERROR(VLOOKUP(B67,Planilha4!$A$200:$J$450,6,0)," ")</f>
        <v xml:space="preserve"> </v>
      </c>
      <c r="H67" s="11" t="str">
        <f>IFERROR(VLOOKUP(B67,Planilha4!$A$200:$J$450,7,0)," ")</f>
        <v xml:space="preserve"> </v>
      </c>
      <c r="I67" s="11" t="str">
        <f>IFERROR(VLOOKUP(B67,Planilha4!$A$200:$J$450,8,0)," ")</f>
        <v xml:space="preserve"> </v>
      </c>
      <c r="J67" s="11" t="str">
        <f>IFERROR(VLOOKUP(B67,Planilha4!$A$200:$J$450,9,0)," ")</f>
        <v xml:space="preserve"> </v>
      </c>
      <c r="K67" s="11" t="str">
        <f>IFERROR(VLOOKUP(B67,Planilha4!$A$200:$J$450,10,0)," ")</f>
        <v xml:space="preserve"> </v>
      </c>
    </row>
    <row r="68" spans="2:11" x14ac:dyDescent="0.25">
      <c r="B68" s="25"/>
      <c r="C68" s="10" t="str">
        <f>IFERROR(VLOOKUP(B68,Planilha4!$A$200:$J$450,2,0)," ")</f>
        <v xml:space="preserve"> </v>
      </c>
      <c r="D68" s="10" t="str">
        <f>IFERROR(VLOOKUP(B68,Planilha4!$A$200:$J$450,3,0)," ")</f>
        <v xml:space="preserve"> </v>
      </c>
      <c r="E68" s="11" t="str">
        <f>IFERROR(VLOOKUP(B68,Planilha4!$A$200:$J$450,4,0)," ")</f>
        <v xml:space="preserve"> </v>
      </c>
      <c r="F68" s="11" t="str">
        <f>IFERROR(VLOOKUP(B68,Planilha4!$A$200:$J$450,5,0)," ")</f>
        <v xml:space="preserve"> </v>
      </c>
      <c r="G68" s="11" t="str">
        <f>IFERROR(VLOOKUP(B68,Planilha4!$A$200:$J$450,6,0)," ")</f>
        <v xml:space="preserve"> </v>
      </c>
      <c r="H68" s="11" t="str">
        <f>IFERROR(VLOOKUP(B68,Planilha4!$A$200:$J$450,7,0)," ")</f>
        <v xml:space="preserve"> </v>
      </c>
      <c r="I68" s="11" t="str">
        <f>IFERROR(VLOOKUP(B68,Planilha4!$A$200:$J$450,8,0)," ")</f>
        <v xml:space="preserve"> </v>
      </c>
      <c r="J68" s="11" t="str">
        <f>IFERROR(VLOOKUP(B68,Planilha4!$A$200:$J$450,9,0)," ")</f>
        <v xml:space="preserve"> </v>
      </c>
      <c r="K68" s="11" t="str">
        <f>IFERROR(VLOOKUP(B68,Planilha4!$A$200:$J$450,10,0)," ")</f>
        <v xml:space="preserve"> </v>
      </c>
    </row>
    <row r="69" spans="2:11" x14ac:dyDescent="0.25">
      <c r="B69" s="25"/>
      <c r="C69" s="10" t="str">
        <f>IFERROR(VLOOKUP(B69,Planilha4!$A$200:$J$450,2,0)," ")</f>
        <v xml:space="preserve"> </v>
      </c>
      <c r="D69" s="10" t="str">
        <f>IFERROR(VLOOKUP(B69,Planilha4!$A$200:$J$450,3,0)," ")</f>
        <v xml:space="preserve"> </v>
      </c>
      <c r="E69" s="11" t="str">
        <f>IFERROR(VLOOKUP(B69,Planilha4!$A$200:$J$450,4,0)," ")</f>
        <v xml:space="preserve"> </v>
      </c>
      <c r="F69" s="11" t="str">
        <f>IFERROR(VLOOKUP(B69,Planilha4!$A$200:$J$450,5,0)," ")</f>
        <v xml:space="preserve"> </v>
      </c>
      <c r="G69" s="11" t="str">
        <f>IFERROR(VLOOKUP(B69,Planilha4!$A$200:$J$450,6,0)," ")</f>
        <v xml:space="preserve"> </v>
      </c>
      <c r="H69" s="11" t="str">
        <f>IFERROR(VLOOKUP(B69,Planilha4!$A$200:$J$450,7,0)," ")</f>
        <v xml:space="preserve"> </v>
      </c>
      <c r="I69" s="11" t="str">
        <f>IFERROR(VLOOKUP(B69,Planilha4!$A$200:$J$450,8,0)," ")</f>
        <v xml:space="preserve"> </v>
      </c>
      <c r="J69" s="11" t="str">
        <f>IFERROR(VLOOKUP(B69,Planilha4!$A$200:$J$450,9,0)," ")</f>
        <v xml:space="preserve"> </v>
      </c>
      <c r="K69" s="11" t="str">
        <f>IFERROR(VLOOKUP(B69,Planilha4!$A$200:$J$450,10,0)," ")</f>
        <v xml:space="preserve"> </v>
      </c>
    </row>
    <row r="70" spans="2:11" x14ac:dyDescent="0.25">
      <c r="B70" s="25"/>
      <c r="C70" s="10" t="str">
        <f>IFERROR(VLOOKUP(B70,Planilha4!$A$200:$J$450,2,0)," ")</f>
        <v xml:space="preserve"> </v>
      </c>
      <c r="D70" s="10" t="str">
        <f>IFERROR(VLOOKUP(B70,Planilha4!$A$200:$J$450,3,0)," ")</f>
        <v xml:space="preserve"> </v>
      </c>
      <c r="E70" s="11" t="str">
        <f>IFERROR(VLOOKUP(B70,Planilha4!$A$200:$J$450,4,0)," ")</f>
        <v xml:space="preserve"> </v>
      </c>
      <c r="F70" s="11" t="str">
        <f>IFERROR(VLOOKUP(B70,Planilha4!$A$200:$J$450,5,0)," ")</f>
        <v xml:space="preserve"> </v>
      </c>
      <c r="G70" s="11" t="str">
        <f>IFERROR(VLOOKUP(B70,Planilha4!$A$200:$J$450,6,0)," ")</f>
        <v xml:space="preserve"> </v>
      </c>
      <c r="H70" s="11" t="str">
        <f>IFERROR(VLOOKUP(B70,Planilha4!$A$200:$J$450,7,0)," ")</f>
        <v xml:space="preserve"> </v>
      </c>
      <c r="I70" s="11" t="str">
        <f>IFERROR(VLOOKUP(B70,Planilha4!$A$200:$J$450,8,0)," ")</f>
        <v xml:space="preserve"> </v>
      </c>
      <c r="J70" s="11" t="str">
        <f>IFERROR(VLOOKUP(B70,Planilha4!$A$200:$J$450,9,0)," ")</f>
        <v xml:space="preserve"> </v>
      </c>
      <c r="K70" s="11" t="str">
        <f>IFERROR(VLOOKUP(B70,Planilha4!$A$200:$J$450,10,0)," ")</f>
        <v xml:space="preserve"> </v>
      </c>
    </row>
    <row r="71" spans="2:11" x14ac:dyDescent="0.25">
      <c r="B71" s="25"/>
      <c r="C71" s="10" t="str">
        <f>IFERROR(VLOOKUP(B71,Planilha4!$A$200:$J$450,2,0)," ")</f>
        <v xml:space="preserve"> </v>
      </c>
      <c r="D71" s="10" t="str">
        <f>IFERROR(VLOOKUP(B71,Planilha4!$A$200:$J$450,3,0)," ")</f>
        <v xml:space="preserve"> </v>
      </c>
      <c r="E71" s="11" t="str">
        <f>IFERROR(VLOOKUP(B71,Planilha4!$A$200:$J$450,4,0)," ")</f>
        <v xml:space="preserve"> </v>
      </c>
      <c r="F71" s="11" t="str">
        <f>IFERROR(VLOOKUP(B71,Planilha4!$A$200:$J$450,5,0)," ")</f>
        <v xml:space="preserve"> </v>
      </c>
      <c r="G71" s="11" t="str">
        <f>IFERROR(VLOOKUP(B71,Planilha4!$A$200:$J$450,6,0)," ")</f>
        <v xml:space="preserve"> </v>
      </c>
      <c r="H71" s="11" t="str">
        <f>IFERROR(VLOOKUP(B71,Planilha4!$A$200:$J$450,7,0)," ")</f>
        <v xml:space="preserve"> </v>
      </c>
      <c r="I71" s="11" t="str">
        <f>IFERROR(VLOOKUP(B71,Planilha4!$A$200:$J$450,8,0)," ")</f>
        <v xml:space="preserve"> </v>
      </c>
      <c r="J71" s="11" t="str">
        <f>IFERROR(VLOOKUP(B71,Planilha4!$A$200:$J$450,9,0)," ")</f>
        <v xml:space="preserve"> </v>
      </c>
      <c r="K71" s="11" t="str">
        <f>IFERROR(VLOOKUP(B71,Planilha4!$A$200:$J$450,10,0)," ")</f>
        <v xml:space="preserve"> </v>
      </c>
    </row>
    <row r="72" spans="2:11" x14ac:dyDescent="0.25">
      <c r="B72" s="25"/>
      <c r="C72" s="10" t="str">
        <f>IFERROR(VLOOKUP(B72,Planilha4!$A$200:$J$450,2,0)," ")</f>
        <v xml:space="preserve"> </v>
      </c>
      <c r="D72" s="10" t="str">
        <f>IFERROR(VLOOKUP(B72,Planilha4!$A$200:$J$450,3,0)," ")</f>
        <v xml:space="preserve"> </v>
      </c>
      <c r="E72" s="11" t="str">
        <f>IFERROR(VLOOKUP(B72,Planilha4!$A$200:$J$450,4,0)," ")</f>
        <v xml:space="preserve"> </v>
      </c>
      <c r="F72" s="11" t="str">
        <f>IFERROR(VLOOKUP(B72,Planilha4!$A$200:$J$450,5,0)," ")</f>
        <v xml:space="preserve"> </v>
      </c>
      <c r="G72" s="11" t="str">
        <f>IFERROR(VLOOKUP(B72,Planilha4!$A$200:$J$450,6,0)," ")</f>
        <v xml:space="preserve"> </v>
      </c>
      <c r="H72" s="11" t="str">
        <f>IFERROR(VLOOKUP(B72,Planilha4!$A$200:$J$450,7,0)," ")</f>
        <v xml:space="preserve"> </v>
      </c>
      <c r="I72" s="11" t="str">
        <f>IFERROR(VLOOKUP(B72,Planilha4!$A$200:$J$450,8,0)," ")</f>
        <v xml:space="preserve"> </v>
      </c>
      <c r="J72" s="11" t="str">
        <f>IFERROR(VLOOKUP(B72,Planilha4!$A$200:$J$450,9,0)," ")</f>
        <v xml:space="preserve"> </v>
      </c>
      <c r="K72" s="11" t="str">
        <f>IFERROR(VLOOKUP(B72,Planilha4!$A$200:$J$450,10,0)," ")</f>
        <v xml:space="preserve"> </v>
      </c>
    </row>
    <row r="73" spans="2:11" x14ac:dyDescent="0.25">
      <c r="B73" s="25"/>
      <c r="C73" s="10" t="str">
        <f>IFERROR(VLOOKUP(B73,Planilha4!$A$200:$J$450,2,0)," ")</f>
        <v xml:space="preserve"> </v>
      </c>
      <c r="D73" s="10" t="str">
        <f>IFERROR(VLOOKUP(B73,Planilha4!$A$200:$J$450,3,0)," ")</f>
        <v xml:space="preserve"> </v>
      </c>
      <c r="E73" s="11" t="str">
        <f>IFERROR(VLOOKUP(B73,Planilha4!$A$200:$J$450,4,0)," ")</f>
        <v xml:space="preserve"> </v>
      </c>
      <c r="F73" s="11" t="str">
        <f>IFERROR(VLOOKUP(B73,Planilha4!$A$200:$J$450,5,0)," ")</f>
        <v xml:space="preserve"> </v>
      </c>
      <c r="G73" s="11" t="str">
        <f>IFERROR(VLOOKUP(B73,Planilha4!$A$200:$J$450,6,0)," ")</f>
        <v xml:space="preserve"> </v>
      </c>
      <c r="H73" s="11" t="str">
        <f>IFERROR(VLOOKUP(B73,Planilha4!$A$200:$J$450,7,0)," ")</f>
        <v xml:space="preserve"> </v>
      </c>
      <c r="I73" s="11" t="str">
        <f>IFERROR(VLOOKUP(B73,Planilha4!$A$200:$J$450,8,0)," ")</f>
        <v xml:space="preserve"> </v>
      </c>
      <c r="J73" s="11" t="str">
        <f>IFERROR(VLOOKUP(B73,Planilha4!$A$200:$J$450,9,0)," ")</f>
        <v xml:space="preserve"> </v>
      </c>
      <c r="K73" s="11" t="str">
        <f>IFERROR(VLOOKUP(B73,Planilha4!$A$200:$J$450,10,0)," ")</f>
        <v xml:space="preserve"> </v>
      </c>
    </row>
    <row r="74" spans="2:11" x14ac:dyDescent="0.25">
      <c r="B74" s="25"/>
      <c r="C74" s="10" t="str">
        <f>IFERROR(VLOOKUP(B74,Planilha4!$A$200:$J$450,2,0)," ")</f>
        <v xml:space="preserve"> </v>
      </c>
      <c r="D74" s="10" t="str">
        <f>IFERROR(VLOOKUP(B74,Planilha4!$A$200:$J$450,3,0)," ")</f>
        <v xml:space="preserve"> </v>
      </c>
      <c r="E74" s="11" t="str">
        <f>IFERROR(VLOOKUP(B74,Planilha4!$A$200:$J$450,4,0)," ")</f>
        <v xml:space="preserve"> </v>
      </c>
      <c r="F74" s="11" t="str">
        <f>IFERROR(VLOOKUP(B74,Planilha4!$A$200:$J$450,5,0)," ")</f>
        <v xml:space="preserve"> </v>
      </c>
      <c r="G74" s="11" t="str">
        <f>IFERROR(VLOOKUP(B74,Planilha4!$A$200:$J$450,6,0)," ")</f>
        <v xml:space="preserve"> </v>
      </c>
      <c r="H74" s="11" t="str">
        <f>IFERROR(VLOOKUP(B74,Planilha4!$A$200:$J$450,7,0)," ")</f>
        <v xml:space="preserve"> </v>
      </c>
      <c r="I74" s="11" t="str">
        <f>IFERROR(VLOOKUP(B74,Planilha4!$A$200:$J$450,8,0)," ")</f>
        <v xml:space="preserve"> </v>
      </c>
      <c r="J74" s="11" t="str">
        <f>IFERROR(VLOOKUP(B74,Planilha4!$A$200:$J$450,9,0)," ")</f>
        <v xml:space="preserve"> </v>
      </c>
      <c r="K74" s="11" t="str">
        <f>IFERROR(VLOOKUP(B74,Planilha4!$A$200:$J$450,10,0)," ")</f>
        <v xml:space="preserve"> </v>
      </c>
    </row>
    <row r="75" spans="2:11" x14ac:dyDescent="0.25">
      <c r="B75" s="25"/>
      <c r="C75" s="10" t="str">
        <f>IFERROR(VLOOKUP(B75,Planilha4!$A$200:$J$450,2,0)," ")</f>
        <v xml:space="preserve"> </v>
      </c>
      <c r="D75" s="10" t="str">
        <f>IFERROR(VLOOKUP(B75,Planilha4!$A$200:$J$450,3,0)," ")</f>
        <v xml:space="preserve"> </v>
      </c>
      <c r="E75" s="11" t="str">
        <f>IFERROR(VLOOKUP(B75,Planilha4!$A$200:$J$450,4,0)," ")</f>
        <v xml:space="preserve"> </v>
      </c>
      <c r="F75" s="11" t="str">
        <f>IFERROR(VLOOKUP(B75,Planilha4!$A$200:$J$450,5,0)," ")</f>
        <v xml:space="preserve"> </v>
      </c>
      <c r="G75" s="11" t="str">
        <f>IFERROR(VLOOKUP(B75,Planilha4!$A$200:$J$450,6,0)," ")</f>
        <v xml:space="preserve"> </v>
      </c>
      <c r="H75" s="11" t="str">
        <f>IFERROR(VLOOKUP(B75,Planilha4!$A$200:$J$450,7,0)," ")</f>
        <v xml:space="preserve"> </v>
      </c>
      <c r="I75" s="11" t="str">
        <f>IFERROR(VLOOKUP(B75,Planilha4!$A$200:$J$450,8,0)," ")</f>
        <v xml:space="preserve"> </v>
      </c>
      <c r="J75" s="11" t="str">
        <f>IFERROR(VLOOKUP(B75,Planilha4!$A$200:$J$450,9,0)," ")</f>
        <v xml:space="preserve"> </v>
      </c>
      <c r="K75" s="11" t="str">
        <f>IFERROR(VLOOKUP(B75,Planilha4!$A$200:$J$450,10,0)," ")</f>
        <v xml:space="preserve"> </v>
      </c>
    </row>
    <row r="76" spans="2:11" x14ac:dyDescent="0.25">
      <c r="B76" s="25"/>
      <c r="C76" s="10" t="str">
        <f>IFERROR(VLOOKUP(B76,Planilha4!$A$200:$J$450,2,0)," ")</f>
        <v xml:space="preserve"> </v>
      </c>
      <c r="D76" s="10" t="str">
        <f>IFERROR(VLOOKUP(B76,Planilha4!$A$200:$J$450,3,0)," ")</f>
        <v xml:space="preserve"> </v>
      </c>
      <c r="E76" s="11" t="str">
        <f>IFERROR(VLOOKUP(B76,Planilha4!$A$200:$J$450,4,0)," ")</f>
        <v xml:space="preserve"> </v>
      </c>
      <c r="F76" s="11" t="str">
        <f>IFERROR(VLOOKUP(B76,Planilha4!$A$200:$J$450,5,0)," ")</f>
        <v xml:space="preserve"> </v>
      </c>
      <c r="G76" s="11" t="str">
        <f>IFERROR(VLOOKUP(B76,Planilha4!$A$200:$J$450,6,0)," ")</f>
        <v xml:space="preserve"> </v>
      </c>
      <c r="H76" s="11" t="str">
        <f>IFERROR(VLOOKUP(B76,Planilha4!$A$200:$J$450,7,0)," ")</f>
        <v xml:space="preserve"> </v>
      </c>
      <c r="I76" s="11" t="str">
        <f>IFERROR(VLOOKUP(B76,Planilha4!$A$200:$J$450,8,0)," ")</f>
        <v xml:space="preserve"> </v>
      </c>
      <c r="J76" s="11" t="str">
        <f>IFERROR(VLOOKUP(B76,Planilha4!$A$200:$J$450,9,0)," ")</f>
        <v xml:space="preserve"> </v>
      </c>
      <c r="K76" s="11" t="str">
        <f>IFERROR(VLOOKUP(B76,Planilha4!$A$200:$J$450,10,0)," ")</f>
        <v xml:space="preserve"> </v>
      </c>
    </row>
    <row r="77" spans="2:11" x14ac:dyDescent="0.25">
      <c r="B77" s="25"/>
      <c r="C77" s="10" t="str">
        <f>IFERROR(VLOOKUP(B77,Planilha4!$A$200:$J$450,2,0)," ")</f>
        <v xml:space="preserve"> </v>
      </c>
      <c r="D77" s="10" t="str">
        <f>IFERROR(VLOOKUP(B77,Planilha4!$A$200:$J$450,3,0)," ")</f>
        <v xml:space="preserve"> </v>
      </c>
      <c r="E77" s="11" t="str">
        <f>IFERROR(VLOOKUP(B77,Planilha4!$A$200:$J$450,4,0)," ")</f>
        <v xml:space="preserve"> </v>
      </c>
      <c r="F77" s="11" t="str">
        <f>IFERROR(VLOOKUP(B77,Planilha4!$A$200:$J$450,5,0)," ")</f>
        <v xml:space="preserve"> </v>
      </c>
      <c r="G77" s="11" t="str">
        <f>IFERROR(VLOOKUP(B77,Planilha4!$A$200:$J$450,6,0)," ")</f>
        <v xml:space="preserve"> </v>
      </c>
      <c r="H77" s="11" t="str">
        <f>IFERROR(VLOOKUP(B77,Planilha4!$A$200:$J$450,7,0)," ")</f>
        <v xml:space="preserve"> </v>
      </c>
      <c r="I77" s="11" t="str">
        <f>IFERROR(VLOOKUP(B77,Planilha4!$A$200:$J$450,8,0)," ")</f>
        <v xml:space="preserve"> </v>
      </c>
      <c r="J77" s="11" t="str">
        <f>IFERROR(VLOOKUP(B77,Planilha4!$A$200:$J$450,9,0)," ")</f>
        <v xml:space="preserve"> </v>
      </c>
      <c r="K77" s="11" t="str">
        <f>IFERROR(VLOOKUP(B77,Planilha4!$A$200:$J$450,10,0)," ")</f>
        <v xml:space="preserve"> </v>
      </c>
    </row>
    <row r="78" spans="2:11" x14ac:dyDescent="0.25">
      <c r="B78" s="25"/>
      <c r="C78" s="10" t="str">
        <f>IFERROR(VLOOKUP(B78,Planilha4!$A$200:$J$450,2,0)," ")</f>
        <v xml:space="preserve"> </v>
      </c>
      <c r="D78" s="10" t="str">
        <f>IFERROR(VLOOKUP(B78,Planilha4!$A$200:$J$450,3,0)," ")</f>
        <v xml:space="preserve"> </v>
      </c>
      <c r="E78" s="11" t="str">
        <f>IFERROR(VLOOKUP(B78,Planilha4!$A$200:$J$450,4,0)," ")</f>
        <v xml:space="preserve"> </v>
      </c>
      <c r="F78" s="11" t="str">
        <f>IFERROR(VLOOKUP(B78,Planilha4!$A$200:$J$450,5,0)," ")</f>
        <v xml:space="preserve"> </v>
      </c>
      <c r="G78" s="11" t="str">
        <f>IFERROR(VLOOKUP(B78,Planilha4!$A$200:$J$450,6,0)," ")</f>
        <v xml:space="preserve"> </v>
      </c>
      <c r="H78" s="11" t="str">
        <f>IFERROR(VLOOKUP(B78,Planilha4!$A$200:$J$450,7,0)," ")</f>
        <v xml:space="preserve"> </v>
      </c>
      <c r="I78" s="11" t="str">
        <f>IFERROR(VLOOKUP(B78,Planilha4!$A$200:$J$450,8,0)," ")</f>
        <v xml:space="preserve"> </v>
      </c>
      <c r="J78" s="11" t="str">
        <f>IFERROR(VLOOKUP(B78,Planilha4!$A$200:$J$450,9,0)," ")</f>
        <v xml:space="preserve"> </v>
      </c>
      <c r="K78" s="11" t="str">
        <f>IFERROR(VLOOKUP(B78,Planilha4!$A$200:$J$450,10,0)," ")</f>
        <v xml:space="preserve"> </v>
      </c>
    </row>
    <row r="79" spans="2:11" x14ac:dyDescent="0.25">
      <c r="B79" s="25"/>
      <c r="C79" s="10" t="str">
        <f>IFERROR(VLOOKUP(B79,Planilha4!$A$200:$J$450,2,0)," ")</f>
        <v xml:space="preserve"> </v>
      </c>
      <c r="D79" s="10" t="str">
        <f>IFERROR(VLOOKUP(B79,Planilha4!$A$200:$J$450,3,0)," ")</f>
        <v xml:space="preserve"> </v>
      </c>
      <c r="E79" s="11" t="str">
        <f>IFERROR(VLOOKUP(B79,Planilha4!$A$200:$J$450,4,0)," ")</f>
        <v xml:space="preserve"> </v>
      </c>
      <c r="F79" s="11" t="str">
        <f>IFERROR(VLOOKUP(B79,Planilha4!$A$200:$J$450,5,0)," ")</f>
        <v xml:space="preserve"> </v>
      </c>
      <c r="G79" s="11" t="str">
        <f>IFERROR(VLOOKUP(B79,Planilha4!$A$200:$J$450,6,0)," ")</f>
        <v xml:space="preserve"> </v>
      </c>
      <c r="H79" s="11" t="str">
        <f>IFERROR(VLOOKUP(B79,Planilha4!$A$200:$J$450,7,0)," ")</f>
        <v xml:space="preserve"> </v>
      </c>
      <c r="I79" s="11" t="str">
        <f>IFERROR(VLOOKUP(B79,Planilha4!$A$200:$J$450,8,0)," ")</f>
        <v xml:space="preserve"> </v>
      </c>
      <c r="J79" s="11" t="str">
        <f>IFERROR(VLOOKUP(B79,Planilha4!$A$200:$J$450,9,0)," ")</f>
        <v xml:space="preserve"> </v>
      </c>
      <c r="K79" s="11" t="str">
        <f>IFERROR(VLOOKUP(B79,Planilha4!$A$200:$J$450,10,0)," ")</f>
        <v xml:space="preserve"> </v>
      </c>
    </row>
    <row r="80" spans="2:11" x14ac:dyDescent="0.25">
      <c r="B80" s="25"/>
      <c r="C80" s="10" t="str">
        <f>IFERROR(VLOOKUP(B80,Planilha4!$A$200:$J$450,2,0)," ")</f>
        <v xml:space="preserve"> </v>
      </c>
      <c r="D80" s="10" t="str">
        <f>IFERROR(VLOOKUP(B80,Planilha4!$A$200:$J$450,3,0)," ")</f>
        <v xml:space="preserve"> </v>
      </c>
      <c r="E80" s="11" t="str">
        <f>IFERROR(VLOOKUP(B80,Planilha4!$A$200:$J$450,4,0)," ")</f>
        <v xml:space="preserve"> </v>
      </c>
      <c r="F80" s="11" t="str">
        <f>IFERROR(VLOOKUP(B80,Planilha4!$A$200:$J$450,5,0)," ")</f>
        <v xml:space="preserve"> </v>
      </c>
      <c r="G80" s="11" t="str">
        <f>IFERROR(VLOOKUP(B80,Planilha4!$A$200:$J$450,6,0)," ")</f>
        <v xml:space="preserve"> </v>
      </c>
      <c r="H80" s="11" t="str">
        <f>IFERROR(VLOOKUP(B80,Planilha4!$A$200:$J$450,7,0)," ")</f>
        <v xml:space="preserve"> </v>
      </c>
      <c r="I80" s="11" t="str">
        <f>IFERROR(VLOOKUP(B80,Planilha4!$A$200:$J$450,8,0)," ")</f>
        <v xml:space="preserve"> </v>
      </c>
      <c r="J80" s="11" t="str">
        <f>IFERROR(VLOOKUP(B80,Planilha4!$A$200:$J$450,9,0)," ")</f>
        <v xml:space="preserve"> </v>
      </c>
      <c r="K80" s="11" t="str">
        <f>IFERROR(VLOOKUP(B80,Planilha4!$A$200:$J$450,10,0)," ")</f>
        <v xml:space="preserve"> </v>
      </c>
    </row>
    <row r="81" spans="2:11" x14ac:dyDescent="0.25">
      <c r="B81" s="25"/>
      <c r="C81" s="10" t="str">
        <f>IFERROR(VLOOKUP(B81,Planilha4!$A$200:$J$450,2,0)," ")</f>
        <v xml:space="preserve"> </v>
      </c>
      <c r="D81" s="10" t="str">
        <f>IFERROR(VLOOKUP(B81,Planilha4!$A$200:$J$450,3,0)," ")</f>
        <v xml:space="preserve"> </v>
      </c>
      <c r="E81" s="11" t="str">
        <f>IFERROR(VLOOKUP(B81,Planilha4!$A$200:$J$450,4,0)," ")</f>
        <v xml:space="preserve"> </v>
      </c>
      <c r="F81" s="11" t="str">
        <f>IFERROR(VLOOKUP(B81,Planilha4!$A$200:$J$450,5,0)," ")</f>
        <v xml:space="preserve"> </v>
      </c>
      <c r="G81" s="11" t="str">
        <f>IFERROR(VLOOKUP(B81,Planilha4!$A$200:$J$450,6,0)," ")</f>
        <v xml:space="preserve"> </v>
      </c>
      <c r="H81" s="11" t="str">
        <f>IFERROR(VLOOKUP(B81,Planilha4!$A$200:$J$450,7,0)," ")</f>
        <v xml:space="preserve"> </v>
      </c>
      <c r="I81" s="11" t="str">
        <f>IFERROR(VLOOKUP(B81,Planilha4!$A$200:$J$450,8,0)," ")</f>
        <v xml:space="preserve"> </v>
      </c>
      <c r="J81" s="11" t="str">
        <f>IFERROR(VLOOKUP(B81,Planilha4!$A$200:$J$450,9,0)," ")</f>
        <v xml:space="preserve"> </v>
      </c>
      <c r="K81" s="11" t="str">
        <f>IFERROR(VLOOKUP(B81,Planilha4!$A$200:$J$450,10,0)," ")</f>
        <v xml:space="preserve"> </v>
      </c>
    </row>
    <row r="82" spans="2:11" x14ac:dyDescent="0.25">
      <c r="B82" s="25"/>
      <c r="C82" s="10" t="str">
        <f>IFERROR(VLOOKUP(B82,Planilha4!$A$200:$J$450,2,0)," ")</f>
        <v xml:space="preserve"> </v>
      </c>
      <c r="D82" s="10" t="str">
        <f>IFERROR(VLOOKUP(B82,Planilha4!$A$200:$J$450,3,0)," ")</f>
        <v xml:space="preserve"> </v>
      </c>
      <c r="E82" s="11" t="str">
        <f>IFERROR(VLOOKUP(B82,Planilha4!$A$200:$J$450,4,0)," ")</f>
        <v xml:space="preserve"> </v>
      </c>
      <c r="F82" s="11" t="str">
        <f>IFERROR(VLOOKUP(B82,Planilha4!$A$200:$J$450,5,0)," ")</f>
        <v xml:space="preserve"> </v>
      </c>
      <c r="G82" s="11" t="str">
        <f>IFERROR(VLOOKUP(B82,Planilha4!$A$200:$J$450,6,0)," ")</f>
        <v xml:space="preserve"> </v>
      </c>
      <c r="H82" s="11" t="str">
        <f>IFERROR(VLOOKUP(B82,Planilha4!$A$200:$J$450,7,0)," ")</f>
        <v xml:space="preserve"> </v>
      </c>
      <c r="I82" s="11" t="str">
        <f>IFERROR(VLOOKUP(B82,Planilha4!$A$200:$J$450,8,0)," ")</f>
        <v xml:space="preserve"> </v>
      </c>
      <c r="J82" s="11" t="str">
        <f>IFERROR(VLOOKUP(B82,Planilha4!$A$200:$J$450,9,0)," ")</f>
        <v xml:space="preserve"> </v>
      </c>
      <c r="K82" s="11" t="str">
        <f>IFERROR(VLOOKUP(B82,Planilha4!$A$200:$J$450,10,0)," ")</f>
        <v xml:space="preserve"> </v>
      </c>
    </row>
    <row r="83" spans="2:11" x14ac:dyDescent="0.25">
      <c r="B83" s="25"/>
      <c r="C83" s="10" t="str">
        <f>IFERROR(VLOOKUP(B83,Planilha4!$A$200:$J$450,2,0)," ")</f>
        <v xml:space="preserve"> </v>
      </c>
      <c r="D83" s="10" t="str">
        <f>IFERROR(VLOOKUP(B83,Planilha4!$A$200:$J$450,3,0)," ")</f>
        <v xml:space="preserve"> </v>
      </c>
      <c r="E83" s="11" t="str">
        <f>IFERROR(VLOOKUP(B83,Planilha4!$A$200:$J$450,4,0)," ")</f>
        <v xml:space="preserve"> </v>
      </c>
      <c r="F83" s="11" t="str">
        <f>IFERROR(VLOOKUP(B83,Planilha4!$A$200:$J$450,5,0)," ")</f>
        <v xml:space="preserve"> </v>
      </c>
      <c r="G83" s="11" t="str">
        <f>IFERROR(VLOOKUP(B83,Planilha4!$A$200:$J$450,6,0)," ")</f>
        <v xml:space="preserve"> </v>
      </c>
      <c r="H83" s="11" t="str">
        <f>IFERROR(VLOOKUP(B83,Planilha4!$A$200:$J$450,7,0)," ")</f>
        <v xml:space="preserve"> </v>
      </c>
      <c r="I83" s="11" t="str">
        <f>IFERROR(VLOOKUP(B83,Planilha4!$A$200:$J$450,8,0)," ")</f>
        <v xml:space="preserve"> </v>
      </c>
      <c r="J83" s="11" t="str">
        <f>IFERROR(VLOOKUP(B83,Planilha4!$A$200:$J$450,9,0)," ")</f>
        <v xml:space="preserve"> </v>
      </c>
      <c r="K83" s="11" t="str">
        <f>IFERROR(VLOOKUP(B83,Planilha4!$A$200:$J$450,10,0)," ")</f>
        <v xml:space="preserve"> </v>
      </c>
    </row>
    <row r="84" spans="2:11" x14ac:dyDescent="0.25">
      <c r="B84" s="25"/>
      <c r="C84" s="10" t="str">
        <f>IFERROR(VLOOKUP(B84,Planilha4!$A$200:$J$450,2,0)," ")</f>
        <v xml:space="preserve"> </v>
      </c>
      <c r="D84" s="10" t="str">
        <f>IFERROR(VLOOKUP(B84,Planilha4!$A$200:$J$450,3,0)," ")</f>
        <v xml:space="preserve"> </v>
      </c>
      <c r="E84" s="11" t="str">
        <f>IFERROR(VLOOKUP(B84,Planilha4!$A$200:$J$450,4,0)," ")</f>
        <v xml:space="preserve"> </v>
      </c>
      <c r="F84" s="11" t="str">
        <f>IFERROR(VLOOKUP(B84,Planilha4!$A$200:$J$450,5,0)," ")</f>
        <v xml:space="preserve"> </v>
      </c>
      <c r="G84" s="11" t="str">
        <f>IFERROR(VLOOKUP(B84,Planilha4!$A$200:$J$450,6,0)," ")</f>
        <v xml:space="preserve"> </v>
      </c>
      <c r="H84" s="11" t="str">
        <f>IFERROR(VLOOKUP(B84,Planilha4!$A$200:$J$450,7,0)," ")</f>
        <v xml:space="preserve"> </v>
      </c>
      <c r="I84" s="11" t="str">
        <f>IFERROR(VLOOKUP(B84,Planilha4!$A$200:$J$450,8,0)," ")</f>
        <v xml:space="preserve"> </v>
      </c>
      <c r="J84" s="11" t="str">
        <f>IFERROR(VLOOKUP(B84,Planilha4!$A$200:$J$450,9,0)," ")</f>
        <v xml:space="preserve"> </v>
      </c>
      <c r="K84" s="11" t="str">
        <f>IFERROR(VLOOKUP(B84,Planilha4!$A$200:$J$450,10,0)," ")</f>
        <v xml:space="preserve"> </v>
      </c>
    </row>
    <row r="85" spans="2:11" x14ac:dyDescent="0.25">
      <c r="B85" s="25"/>
      <c r="C85" s="10" t="str">
        <f>IFERROR(VLOOKUP(B85,Planilha4!$A$200:$J$450,2,0)," ")</f>
        <v xml:space="preserve"> </v>
      </c>
      <c r="D85" s="10" t="str">
        <f>IFERROR(VLOOKUP(B85,Planilha4!$A$200:$J$450,3,0)," ")</f>
        <v xml:space="preserve"> </v>
      </c>
      <c r="E85" s="11" t="str">
        <f>IFERROR(VLOOKUP(B85,Planilha4!$A$200:$J$450,4,0)," ")</f>
        <v xml:space="preserve"> </v>
      </c>
      <c r="F85" s="11" t="str">
        <f>IFERROR(VLOOKUP(B85,Planilha4!$A$200:$J$450,5,0)," ")</f>
        <v xml:space="preserve"> </v>
      </c>
      <c r="G85" s="11" t="str">
        <f>IFERROR(VLOOKUP(B85,Planilha4!$A$200:$J$450,6,0)," ")</f>
        <v xml:space="preserve"> </v>
      </c>
      <c r="H85" s="11" t="str">
        <f>IFERROR(VLOOKUP(B85,Planilha4!$A$200:$J$450,7,0)," ")</f>
        <v xml:space="preserve"> </v>
      </c>
      <c r="I85" s="11" t="str">
        <f>IFERROR(VLOOKUP(B85,Planilha4!$A$200:$J$450,8,0)," ")</f>
        <v xml:space="preserve"> </v>
      </c>
      <c r="J85" s="11" t="str">
        <f>IFERROR(VLOOKUP(B85,Planilha4!$A$200:$J$450,9,0)," ")</f>
        <v xml:space="preserve"> </v>
      </c>
      <c r="K85" s="11" t="str">
        <f>IFERROR(VLOOKUP(B85,Planilha4!$A$200:$J$450,10,0)," ")</f>
        <v xml:space="preserve"> </v>
      </c>
    </row>
    <row r="86" spans="2:11" x14ac:dyDescent="0.25">
      <c r="B86" s="25"/>
      <c r="C86" s="10" t="str">
        <f>IFERROR(VLOOKUP(B86,Planilha4!$A$200:$J$450,2,0)," ")</f>
        <v xml:space="preserve"> </v>
      </c>
      <c r="D86" s="10" t="str">
        <f>IFERROR(VLOOKUP(B86,Planilha4!$A$200:$J$450,3,0)," ")</f>
        <v xml:space="preserve"> </v>
      </c>
      <c r="E86" s="11" t="str">
        <f>IFERROR(VLOOKUP(B86,Planilha4!$A$200:$J$450,4,0)," ")</f>
        <v xml:space="preserve"> </v>
      </c>
      <c r="F86" s="11" t="str">
        <f>IFERROR(VLOOKUP(B86,Planilha4!$A$200:$J$450,5,0)," ")</f>
        <v xml:space="preserve"> </v>
      </c>
      <c r="G86" s="11" t="str">
        <f>IFERROR(VLOOKUP(B86,Planilha4!$A$200:$J$450,6,0)," ")</f>
        <v xml:space="preserve"> </v>
      </c>
      <c r="H86" s="11" t="str">
        <f>IFERROR(VLOOKUP(B86,Planilha4!$A$200:$J$450,7,0)," ")</f>
        <v xml:space="preserve"> </v>
      </c>
      <c r="I86" s="11" t="str">
        <f>IFERROR(VLOOKUP(B86,Planilha4!$A$200:$J$450,8,0)," ")</f>
        <v xml:space="preserve"> </v>
      </c>
      <c r="J86" s="11" t="str">
        <f>IFERROR(VLOOKUP(B86,Planilha4!$A$200:$J$450,9,0)," ")</f>
        <v xml:space="preserve"> </v>
      </c>
      <c r="K86" s="11" t="str">
        <f>IFERROR(VLOOKUP(B86,Planilha4!$A$200:$J$450,10,0)," ")</f>
        <v xml:space="preserve"> </v>
      </c>
    </row>
    <row r="87" spans="2:11" x14ac:dyDescent="0.25">
      <c r="B87" s="25"/>
      <c r="C87" s="10" t="str">
        <f>IFERROR(VLOOKUP(B87,Planilha4!$A$200:$J$450,2,0)," ")</f>
        <v xml:space="preserve"> </v>
      </c>
      <c r="D87" s="10" t="str">
        <f>IFERROR(VLOOKUP(B87,Planilha4!$A$200:$J$450,3,0)," ")</f>
        <v xml:space="preserve"> </v>
      </c>
      <c r="E87" s="11" t="str">
        <f>IFERROR(VLOOKUP(B87,Planilha4!$A$200:$J$450,4,0)," ")</f>
        <v xml:space="preserve"> </v>
      </c>
      <c r="F87" s="11" t="str">
        <f>IFERROR(VLOOKUP(B87,Planilha4!$A$200:$J$450,5,0)," ")</f>
        <v xml:space="preserve"> </v>
      </c>
      <c r="G87" s="11" t="str">
        <f>IFERROR(VLOOKUP(B87,Planilha4!$A$200:$J$450,6,0)," ")</f>
        <v xml:space="preserve"> </v>
      </c>
      <c r="H87" s="11" t="str">
        <f>IFERROR(VLOOKUP(B87,Planilha4!$A$200:$J$450,7,0)," ")</f>
        <v xml:space="preserve"> </v>
      </c>
      <c r="I87" s="11" t="str">
        <f>IFERROR(VLOOKUP(B87,Planilha4!$A$200:$J$450,8,0)," ")</f>
        <v xml:space="preserve"> </v>
      </c>
      <c r="J87" s="11" t="str">
        <f>IFERROR(VLOOKUP(B87,Planilha4!$A$200:$J$450,9,0)," ")</f>
        <v xml:space="preserve"> </v>
      </c>
      <c r="K87" s="11" t="str">
        <f>IFERROR(VLOOKUP(B87,Planilha4!$A$200:$J$450,10,0)," ")</f>
        <v xml:space="preserve"> </v>
      </c>
    </row>
    <row r="88" spans="2:11" x14ac:dyDescent="0.25">
      <c r="B88" s="25"/>
      <c r="C88" s="10" t="str">
        <f>IFERROR(VLOOKUP(B88,Planilha4!$A$200:$J$450,2,0)," ")</f>
        <v xml:space="preserve"> </v>
      </c>
      <c r="D88" s="10" t="str">
        <f>IFERROR(VLOOKUP(B88,Planilha4!$A$200:$J$450,3,0)," ")</f>
        <v xml:space="preserve"> </v>
      </c>
      <c r="E88" s="11" t="str">
        <f>IFERROR(VLOOKUP(B88,Planilha4!$A$200:$J$450,4,0)," ")</f>
        <v xml:space="preserve"> </v>
      </c>
      <c r="F88" s="11" t="str">
        <f>IFERROR(VLOOKUP(B88,Planilha4!$A$200:$J$450,5,0)," ")</f>
        <v xml:space="preserve"> </v>
      </c>
      <c r="G88" s="11" t="str">
        <f>IFERROR(VLOOKUP(B88,Planilha4!$A$200:$J$450,6,0)," ")</f>
        <v xml:space="preserve"> </v>
      </c>
      <c r="H88" s="11" t="str">
        <f>IFERROR(VLOOKUP(B88,Planilha4!$A$200:$J$450,7,0)," ")</f>
        <v xml:space="preserve"> </v>
      </c>
      <c r="I88" s="11" t="str">
        <f>IFERROR(VLOOKUP(B88,Planilha4!$A$200:$J$450,8,0)," ")</f>
        <v xml:space="preserve"> </v>
      </c>
      <c r="J88" s="11" t="str">
        <f>IFERROR(VLOOKUP(B88,Planilha4!$A$200:$J$450,9,0)," ")</f>
        <v xml:space="preserve"> </v>
      </c>
      <c r="K88" s="11" t="str">
        <f>IFERROR(VLOOKUP(B88,Planilha4!$A$200:$J$450,10,0)," ")</f>
        <v xml:space="preserve"> </v>
      </c>
    </row>
    <row r="89" spans="2:11" x14ac:dyDescent="0.25">
      <c r="B89" s="25"/>
      <c r="C89" s="10" t="str">
        <f>IFERROR(VLOOKUP(B89,Planilha4!$A$200:$J$450,2,0)," ")</f>
        <v xml:space="preserve"> </v>
      </c>
      <c r="D89" s="10" t="str">
        <f>IFERROR(VLOOKUP(B89,Planilha4!$A$200:$J$450,3,0)," ")</f>
        <v xml:space="preserve"> </v>
      </c>
      <c r="E89" s="11" t="str">
        <f>IFERROR(VLOOKUP(B89,Planilha4!$A$200:$J$450,4,0)," ")</f>
        <v xml:space="preserve"> </v>
      </c>
      <c r="F89" s="11" t="str">
        <f>IFERROR(VLOOKUP(B89,Planilha4!$A$200:$J$450,5,0)," ")</f>
        <v xml:space="preserve"> </v>
      </c>
      <c r="G89" s="11" t="str">
        <f>IFERROR(VLOOKUP(B89,Planilha4!$A$200:$J$450,6,0)," ")</f>
        <v xml:space="preserve"> </v>
      </c>
      <c r="H89" s="11" t="str">
        <f>IFERROR(VLOOKUP(B89,Planilha4!$A$200:$J$450,7,0)," ")</f>
        <v xml:space="preserve"> </v>
      </c>
      <c r="I89" s="11" t="str">
        <f>IFERROR(VLOOKUP(B89,Planilha4!$A$200:$J$450,8,0)," ")</f>
        <v xml:space="preserve"> </v>
      </c>
      <c r="J89" s="11" t="str">
        <f>IFERROR(VLOOKUP(B89,Planilha4!$A$200:$J$450,9,0)," ")</f>
        <v xml:space="preserve"> </v>
      </c>
      <c r="K89" s="11" t="str">
        <f>IFERROR(VLOOKUP(B89,Planilha4!$A$200:$J$450,10,0)," ")</f>
        <v xml:space="preserve"> </v>
      </c>
    </row>
    <row r="90" spans="2:11" x14ac:dyDescent="0.25">
      <c r="B90" s="25"/>
      <c r="C90" s="10" t="str">
        <f>IFERROR(VLOOKUP(B90,Planilha4!$A$200:$J$450,2,0)," ")</f>
        <v xml:space="preserve"> </v>
      </c>
      <c r="D90" s="10" t="str">
        <f>IFERROR(VLOOKUP(B90,Planilha4!$A$200:$J$450,3,0)," ")</f>
        <v xml:space="preserve"> </v>
      </c>
      <c r="E90" s="11" t="str">
        <f>IFERROR(VLOOKUP(B90,Planilha4!$A$200:$J$450,4,0)," ")</f>
        <v xml:space="preserve"> </v>
      </c>
      <c r="F90" s="11" t="str">
        <f>IFERROR(VLOOKUP(B90,Planilha4!$A$200:$J$450,5,0)," ")</f>
        <v xml:space="preserve"> </v>
      </c>
      <c r="G90" s="11" t="str">
        <f>IFERROR(VLOOKUP(B90,Planilha4!$A$200:$J$450,6,0)," ")</f>
        <v xml:space="preserve"> </v>
      </c>
      <c r="H90" s="11" t="str">
        <f>IFERROR(VLOOKUP(B90,Planilha4!$A$200:$J$450,7,0)," ")</f>
        <v xml:space="preserve"> </v>
      </c>
      <c r="I90" s="11" t="str">
        <f>IFERROR(VLOOKUP(B90,Planilha4!$A$200:$J$450,8,0)," ")</f>
        <v xml:space="preserve"> </v>
      </c>
      <c r="J90" s="11" t="str">
        <f>IFERROR(VLOOKUP(B90,Planilha4!$A$200:$J$450,9,0)," ")</f>
        <v xml:space="preserve"> </v>
      </c>
      <c r="K90" s="11" t="str">
        <f>IFERROR(VLOOKUP(B90,Planilha4!$A$200:$J$450,10,0)," ")</f>
        <v xml:space="preserve"> </v>
      </c>
    </row>
    <row r="91" spans="2:11" x14ac:dyDescent="0.25">
      <c r="B91" s="25"/>
      <c r="C91" s="10" t="str">
        <f>IFERROR(VLOOKUP(B91,Planilha4!$A$200:$J$450,2,0)," ")</f>
        <v xml:space="preserve"> </v>
      </c>
      <c r="D91" s="10" t="str">
        <f>IFERROR(VLOOKUP(B91,Planilha4!$A$200:$J$450,3,0)," ")</f>
        <v xml:space="preserve"> </v>
      </c>
      <c r="E91" s="11" t="str">
        <f>IFERROR(VLOOKUP(B91,Planilha4!$A$200:$J$450,4,0)," ")</f>
        <v xml:space="preserve"> </v>
      </c>
      <c r="F91" s="11" t="str">
        <f>IFERROR(VLOOKUP(B91,Planilha4!$A$200:$J$450,5,0)," ")</f>
        <v xml:space="preserve"> </v>
      </c>
      <c r="G91" s="11" t="str">
        <f>IFERROR(VLOOKUP(B91,Planilha4!$A$200:$J$450,6,0)," ")</f>
        <v xml:space="preserve"> </v>
      </c>
      <c r="H91" s="11" t="str">
        <f>IFERROR(VLOOKUP(B91,Planilha4!$A$200:$J$450,7,0)," ")</f>
        <v xml:space="preserve"> </v>
      </c>
      <c r="I91" s="11" t="str">
        <f>IFERROR(VLOOKUP(B91,Planilha4!$A$200:$J$450,8,0)," ")</f>
        <v xml:space="preserve"> </v>
      </c>
      <c r="J91" s="11" t="str">
        <f>IFERROR(VLOOKUP(B91,Planilha4!$A$200:$J$450,9,0)," ")</f>
        <v xml:space="preserve"> </v>
      </c>
      <c r="K91" s="11" t="str">
        <f>IFERROR(VLOOKUP(B91,Planilha4!$A$200:$J$450,10,0)," ")</f>
        <v xml:space="preserve"> </v>
      </c>
    </row>
    <row r="92" spans="2:11" x14ac:dyDescent="0.25">
      <c r="B92" s="25"/>
      <c r="C92" s="10" t="str">
        <f>IFERROR(VLOOKUP(B92,Planilha4!$A$200:$J$450,2,0)," ")</f>
        <v xml:space="preserve"> </v>
      </c>
      <c r="D92" s="10" t="str">
        <f>IFERROR(VLOOKUP(B92,Planilha4!$A$200:$J$450,3,0)," ")</f>
        <v xml:space="preserve"> </v>
      </c>
      <c r="E92" s="11" t="str">
        <f>IFERROR(VLOOKUP(B92,Planilha4!$A$200:$J$450,4,0)," ")</f>
        <v xml:space="preserve"> </v>
      </c>
      <c r="F92" s="11" t="str">
        <f>IFERROR(VLOOKUP(B92,Planilha4!$A$200:$J$450,5,0)," ")</f>
        <v xml:space="preserve"> </v>
      </c>
      <c r="G92" s="11" t="str">
        <f>IFERROR(VLOOKUP(B92,Planilha4!$A$200:$J$450,6,0)," ")</f>
        <v xml:space="preserve"> </v>
      </c>
      <c r="H92" s="11" t="str">
        <f>IFERROR(VLOOKUP(B92,Planilha4!$A$200:$J$450,7,0)," ")</f>
        <v xml:space="preserve"> </v>
      </c>
      <c r="I92" s="11" t="str">
        <f>IFERROR(VLOOKUP(B92,Planilha4!$A$200:$J$450,8,0)," ")</f>
        <v xml:space="preserve"> </v>
      </c>
      <c r="J92" s="11" t="str">
        <f>IFERROR(VLOOKUP(B92,Planilha4!$A$200:$J$450,9,0)," ")</f>
        <v xml:space="preserve"> </v>
      </c>
      <c r="K92" s="11" t="str">
        <f>IFERROR(VLOOKUP(B92,Planilha4!$A$200:$J$450,10,0)," ")</f>
        <v xml:space="preserve"> </v>
      </c>
    </row>
    <row r="93" spans="2:11" x14ac:dyDescent="0.25">
      <c r="B93" s="25"/>
      <c r="C93" s="10" t="str">
        <f>IFERROR(VLOOKUP(B93,Planilha4!$A$200:$J$450,2,0)," ")</f>
        <v xml:space="preserve"> </v>
      </c>
      <c r="D93" s="10" t="str">
        <f>IFERROR(VLOOKUP(B93,Planilha4!$A$200:$J$450,3,0)," ")</f>
        <v xml:space="preserve"> </v>
      </c>
      <c r="E93" s="11" t="str">
        <f>IFERROR(VLOOKUP(B93,Planilha4!$A$200:$J$450,4,0)," ")</f>
        <v xml:space="preserve"> </v>
      </c>
      <c r="F93" s="11" t="str">
        <f>IFERROR(VLOOKUP(B93,Planilha4!$A$200:$J$450,5,0)," ")</f>
        <v xml:space="preserve"> </v>
      </c>
      <c r="G93" s="11" t="str">
        <f>IFERROR(VLOOKUP(B93,Planilha4!$A$200:$J$450,6,0)," ")</f>
        <v xml:space="preserve"> </v>
      </c>
      <c r="H93" s="11" t="str">
        <f>IFERROR(VLOOKUP(B93,Planilha4!$A$200:$J$450,7,0)," ")</f>
        <v xml:space="preserve"> </v>
      </c>
      <c r="I93" s="11" t="str">
        <f>IFERROR(VLOOKUP(B93,Planilha4!$A$200:$J$450,8,0)," ")</f>
        <v xml:space="preserve"> </v>
      </c>
      <c r="J93" s="11" t="str">
        <f>IFERROR(VLOOKUP(B93,Planilha4!$A$200:$J$450,9,0)," ")</f>
        <v xml:space="preserve"> </v>
      </c>
      <c r="K93" s="11" t="str">
        <f>IFERROR(VLOOKUP(B93,Planilha4!$A$200:$J$450,10,0)," ")</f>
        <v xml:space="preserve"> </v>
      </c>
    </row>
    <row r="94" spans="2:11" x14ac:dyDescent="0.25">
      <c r="B94" s="25"/>
      <c r="C94" s="10" t="str">
        <f>IFERROR(VLOOKUP(B94,Planilha4!$A$200:$J$450,2,0)," ")</f>
        <v xml:space="preserve"> </v>
      </c>
      <c r="D94" s="10" t="str">
        <f>IFERROR(VLOOKUP(B94,Planilha4!$A$200:$J$450,3,0)," ")</f>
        <v xml:space="preserve"> </v>
      </c>
      <c r="E94" s="11" t="str">
        <f>IFERROR(VLOOKUP(B94,Planilha4!$A$200:$J$450,4,0)," ")</f>
        <v xml:space="preserve"> </v>
      </c>
      <c r="F94" s="11" t="str">
        <f>IFERROR(VLOOKUP(B94,Planilha4!$A$200:$J$450,5,0)," ")</f>
        <v xml:space="preserve"> </v>
      </c>
      <c r="G94" s="11" t="str">
        <f>IFERROR(VLOOKUP(B94,Planilha4!$A$200:$J$450,6,0)," ")</f>
        <v xml:space="preserve"> </v>
      </c>
      <c r="H94" s="11" t="str">
        <f>IFERROR(VLOOKUP(B94,Planilha4!$A$200:$J$450,7,0)," ")</f>
        <v xml:space="preserve"> </v>
      </c>
      <c r="I94" s="11" t="str">
        <f>IFERROR(VLOOKUP(B94,Planilha4!$A$200:$J$450,8,0)," ")</f>
        <v xml:space="preserve"> </v>
      </c>
      <c r="J94" s="11" t="str">
        <f>IFERROR(VLOOKUP(B94,Planilha4!$A$200:$J$450,9,0)," ")</f>
        <v xml:space="preserve"> </v>
      </c>
      <c r="K94" s="11" t="str">
        <f>IFERROR(VLOOKUP(B94,Planilha4!$A$200:$J$450,10,0)," ")</f>
        <v xml:space="preserve"> </v>
      </c>
    </row>
    <row r="95" spans="2:11" x14ac:dyDescent="0.25">
      <c r="B95" s="25"/>
      <c r="C95" s="10" t="str">
        <f>IFERROR(VLOOKUP(B95,Planilha4!$A$200:$J$450,2,0)," ")</f>
        <v xml:space="preserve"> </v>
      </c>
      <c r="D95" s="10" t="str">
        <f>IFERROR(VLOOKUP(B95,Planilha4!$A$200:$J$450,3,0)," ")</f>
        <v xml:space="preserve"> </v>
      </c>
      <c r="E95" s="11" t="str">
        <f>IFERROR(VLOOKUP(B95,Planilha4!$A$200:$J$450,4,0)," ")</f>
        <v xml:space="preserve"> </v>
      </c>
      <c r="F95" s="11" t="str">
        <f>IFERROR(VLOOKUP(B95,Planilha4!$A$200:$J$450,5,0)," ")</f>
        <v xml:space="preserve"> </v>
      </c>
      <c r="G95" s="11" t="str">
        <f>IFERROR(VLOOKUP(B95,Planilha4!$A$200:$J$450,6,0)," ")</f>
        <v xml:space="preserve"> </v>
      </c>
      <c r="H95" s="11" t="str">
        <f>IFERROR(VLOOKUP(B95,Planilha4!$A$200:$J$450,7,0)," ")</f>
        <v xml:space="preserve"> </v>
      </c>
      <c r="I95" s="11" t="str">
        <f>IFERROR(VLOOKUP(B95,Planilha4!$A$200:$J$450,8,0)," ")</f>
        <v xml:space="preserve"> </v>
      </c>
      <c r="J95" s="11" t="str">
        <f>IFERROR(VLOOKUP(B95,Planilha4!$A$200:$J$450,9,0)," ")</f>
        <v xml:space="preserve"> </v>
      </c>
      <c r="K95" s="11" t="str">
        <f>IFERROR(VLOOKUP(B95,Planilha4!$A$200:$J$450,10,0)," ")</f>
        <v xml:space="preserve"> </v>
      </c>
    </row>
    <row r="96" spans="2:11" x14ac:dyDescent="0.25">
      <c r="B96" s="25"/>
      <c r="C96" s="10" t="str">
        <f>IFERROR(VLOOKUP(B96,Planilha4!$A$200:$J$450,2,0)," ")</f>
        <v xml:space="preserve"> </v>
      </c>
      <c r="D96" s="10" t="str">
        <f>IFERROR(VLOOKUP(B96,Planilha4!$A$200:$J$450,3,0)," ")</f>
        <v xml:space="preserve"> </v>
      </c>
      <c r="E96" s="11" t="str">
        <f>IFERROR(VLOOKUP(B96,Planilha4!$A$200:$J$450,4,0)," ")</f>
        <v xml:space="preserve"> </v>
      </c>
      <c r="F96" s="11" t="str">
        <f>IFERROR(VLOOKUP(B96,Planilha4!$A$200:$J$450,5,0)," ")</f>
        <v xml:space="preserve"> </v>
      </c>
      <c r="G96" s="11" t="str">
        <f>IFERROR(VLOOKUP(B96,Planilha4!$A$200:$J$450,6,0)," ")</f>
        <v xml:space="preserve"> </v>
      </c>
      <c r="H96" s="11" t="str">
        <f>IFERROR(VLOOKUP(B96,Planilha4!$A$200:$J$450,7,0)," ")</f>
        <v xml:space="preserve"> </v>
      </c>
      <c r="I96" s="11" t="str">
        <f>IFERROR(VLOOKUP(B96,Planilha4!$A$200:$J$450,8,0)," ")</f>
        <v xml:space="preserve"> </v>
      </c>
      <c r="J96" s="11" t="str">
        <f>IFERROR(VLOOKUP(B96,Planilha4!$A$200:$J$450,9,0)," ")</f>
        <v xml:space="preserve"> </v>
      </c>
      <c r="K96" s="11" t="str">
        <f>IFERROR(VLOOKUP(B96,Planilha4!$A$200:$J$450,10,0)," ")</f>
        <v xml:space="preserve"> </v>
      </c>
    </row>
    <row r="97" spans="2:11" x14ac:dyDescent="0.25">
      <c r="B97" s="25"/>
      <c r="C97" s="10" t="str">
        <f>IFERROR(VLOOKUP(B97,Planilha4!$A$200:$J$450,2,0)," ")</f>
        <v xml:space="preserve"> </v>
      </c>
      <c r="D97" s="10" t="str">
        <f>IFERROR(VLOOKUP(B97,Planilha4!$A$200:$J$450,3,0)," ")</f>
        <v xml:space="preserve"> </v>
      </c>
      <c r="E97" s="11" t="str">
        <f>IFERROR(VLOOKUP(B97,Planilha4!$A$200:$J$450,4,0)," ")</f>
        <v xml:space="preserve"> </v>
      </c>
      <c r="F97" s="11" t="str">
        <f>IFERROR(VLOOKUP(B97,Planilha4!$A$200:$J$450,5,0)," ")</f>
        <v xml:space="preserve"> </v>
      </c>
      <c r="G97" s="11" t="str">
        <f>IFERROR(VLOOKUP(B97,Planilha4!$A$200:$J$450,6,0)," ")</f>
        <v xml:space="preserve"> </v>
      </c>
      <c r="H97" s="11" t="str">
        <f>IFERROR(VLOOKUP(B97,Planilha4!$A$200:$J$450,7,0)," ")</f>
        <v xml:space="preserve"> </v>
      </c>
      <c r="I97" s="11" t="str">
        <f>IFERROR(VLOOKUP(B97,Planilha4!$A$200:$J$450,8,0)," ")</f>
        <v xml:space="preserve"> </v>
      </c>
      <c r="J97" s="11" t="str">
        <f>IFERROR(VLOOKUP(B97,Planilha4!$A$200:$J$450,9,0)," ")</f>
        <v xml:space="preserve"> </v>
      </c>
      <c r="K97" s="11" t="str">
        <f>IFERROR(VLOOKUP(B97,Planilha4!$A$200:$J$450,10,0)," ")</f>
        <v xml:space="preserve"> </v>
      </c>
    </row>
    <row r="98" spans="2:11" x14ac:dyDescent="0.25">
      <c r="B98" s="25"/>
      <c r="C98" s="10" t="str">
        <f>IFERROR(VLOOKUP(B98,Planilha4!$A$200:$J$450,2,0)," ")</f>
        <v xml:space="preserve"> </v>
      </c>
      <c r="D98" s="10" t="str">
        <f>IFERROR(VLOOKUP(B98,Planilha4!$A$200:$J$450,3,0)," ")</f>
        <v xml:space="preserve"> </v>
      </c>
      <c r="E98" s="11" t="str">
        <f>IFERROR(VLOOKUP(B98,Planilha4!$A$200:$J$450,4,0)," ")</f>
        <v xml:space="preserve"> </v>
      </c>
      <c r="F98" s="11" t="str">
        <f>IFERROR(VLOOKUP(B98,Planilha4!$A$200:$J$450,5,0)," ")</f>
        <v xml:space="preserve"> </v>
      </c>
      <c r="G98" s="11" t="str">
        <f>IFERROR(VLOOKUP(B98,Planilha4!$A$200:$J$450,6,0)," ")</f>
        <v xml:space="preserve"> </v>
      </c>
      <c r="H98" s="11" t="str">
        <f>IFERROR(VLOOKUP(B98,Planilha4!$A$200:$J$450,7,0)," ")</f>
        <v xml:space="preserve"> </v>
      </c>
      <c r="I98" s="11" t="str">
        <f>IFERROR(VLOOKUP(B98,Planilha4!$A$200:$J$450,8,0)," ")</f>
        <v xml:space="preserve"> </v>
      </c>
      <c r="J98" s="11" t="str">
        <f>IFERROR(VLOOKUP(B98,Planilha4!$A$200:$J$450,9,0)," ")</f>
        <v xml:space="preserve"> </v>
      </c>
      <c r="K98" s="11" t="str">
        <f>IFERROR(VLOOKUP(B98,Planilha4!$A$200:$J$450,10,0)," ")</f>
        <v xml:space="preserve"> </v>
      </c>
    </row>
  </sheetData>
  <sheetProtection algorithmName="SHA-512" hashValue="RCSrdlDrnWGZqfwDsl6AYBEZpJVHLtgCV6fM6D6n5ss3ItvO9WXOA5vXQC6xuijvxwTg/oQMwyjcx6v1SpY3YQ==" saltValue="OlabtrtWAZvr+3QHvPUaeA==" spinCount="100000" sheet="1" objects="1" scenarios="1"/>
  <mergeCells count="3">
    <mergeCell ref="M21:O21"/>
    <mergeCell ref="M29:O29"/>
    <mergeCell ref="M12:O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66"/>
  <sheetViews>
    <sheetView topLeftCell="A283" workbookViewId="0">
      <selection activeCell="I294" sqref="I1:I104857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10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J200" s="28" t="s">
        <v>11</v>
      </c>
    </row>
    <row r="201" spans="1:10" x14ac:dyDescent="0.25">
      <c r="A201" t="s">
        <v>41</v>
      </c>
      <c r="B201" t="s">
        <v>42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J201" s="28">
        <v>2470</v>
      </c>
    </row>
    <row r="202" spans="1:10" x14ac:dyDescent="0.25">
      <c r="A202" t="s">
        <v>43</v>
      </c>
      <c r="B202" t="s">
        <v>44</v>
      </c>
      <c r="C202" t="s">
        <v>37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J202" s="28">
        <v>2470</v>
      </c>
    </row>
    <row r="203" spans="1:10" x14ac:dyDescent="0.25">
      <c r="A203" t="s">
        <v>45</v>
      </c>
      <c r="B203" t="s">
        <v>46</v>
      </c>
      <c r="C203" t="s">
        <v>37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J203" s="28">
        <v>2470</v>
      </c>
    </row>
    <row r="204" spans="1:10" x14ac:dyDescent="0.25">
      <c r="A204" t="s">
        <v>47</v>
      </c>
      <c r="B204" t="s">
        <v>48</v>
      </c>
      <c r="C204" t="s">
        <v>37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J204" s="28">
        <v>2470</v>
      </c>
    </row>
    <row r="205" spans="1:10" x14ac:dyDescent="0.25">
      <c r="A205" t="s">
        <v>49</v>
      </c>
      <c r="B205" t="s">
        <v>50</v>
      </c>
      <c r="C205" t="s">
        <v>37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J205" s="28">
        <v>2470</v>
      </c>
    </row>
    <row r="206" spans="1:10" x14ac:dyDescent="0.25">
      <c r="A206" t="s">
        <v>51</v>
      </c>
      <c r="B206" t="s">
        <v>52</v>
      </c>
      <c r="C206" t="s">
        <v>37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J206" s="28">
        <v>2470</v>
      </c>
    </row>
    <row r="207" spans="1:10" x14ac:dyDescent="0.25">
      <c r="A207" t="s">
        <v>53</v>
      </c>
      <c r="B207" t="s">
        <v>54</v>
      </c>
      <c r="C207" t="s">
        <v>37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J207" s="28">
        <v>2470</v>
      </c>
    </row>
    <row r="208" spans="1:10" x14ac:dyDescent="0.25">
      <c r="A208" t="s">
        <v>55</v>
      </c>
      <c r="B208" t="s">
        <v>56</v>
      </c>
      <c r="C208" t="s">
        <v>37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J208" s="28">
        <v>2470</v>
      </c>
    </row>
    <row r="209" spans="1:10" x14ac:dyDescent="0.25">
      <c r="A209" t="s">
        <v>57</v>
      </c>
      <c r="B209" t="s">
        <v>58</v>
      </c>
      <c r="C209" t="s">
        <v>37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J209" s="28">
        <v>2470</v>
      </c>
    </row>
    <row r="210" spans="1:10" x14ac:dyDescent="0.25">
      <c r="A210" t="s">
        <v>59</v>
      </c>
      <c r="B210" t="s">
        <v>60</v>
      </c>
      <c r="C210" t="s">
        <v>37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J210" s="28">
        <v>2470</v>
      </c>
    </row>
    <row r="211" spans="1:10" x14ac:dyDescent="0.25">
      <c r="A211" t="s">
        <v>61</v>
      </c>
      <c r="B211" t="s">
        <v>62</v>
      </c>
      <c r="C211" t="s">
        <v>37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J211" s="28">
        <v>2470</v>
      </c>
    </row>
    <row r="212" spans="1:10" x14ac:dyDescent="0.25">
      <c r="A212" t="s">
        <v>63</v>
      </c>
      <c r="B212" t="s">
        <v>64</v>
      </c>
      <c r="C212" t="s">
        <v>37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J212" s="28">
        <v>2470</v>
      </c>
    </row>
    <row r="213" spans="1:10" x14ac:dyDescent="0.25">
      <c r="A213" t="s">
        <v>65</v>
      </c>
      <c r="B213" t="s">
        <v>66</v>
      </c>
      <c r="C213" t="s">
        <v>37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J213" s="28">
        <v>2470</v>
      </c>
    </row>
    <row r="214" spans="1:10" x14ac:dyDescent="0.25">
      <c r="A214" t="s">
        <v>67</v>
      </c>
      <c r="B214" t="s">
        <v>68</v>
      </c>
      <c r="C214" t="s">
        <v>37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J214" s="28">
        <v>2470</v>
      </c>
    </row>
    <row r="215" spans="1:10" x14ac:dyDescent="0.25">
      <c r="A215" t="s">
        <v>69</v>
      </c>
      <c r="B215" t="s">
        <v>70</v>
      </c>
      <c r="C215" t="s">
        <v>34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J215" s="28">
        <v>2470</v>
      </c>
    </row>
    <row r="216" spans="1:10" x14ac:dyDescent="0.25">
      <c r="A216" t="s">
        <v>71</v>
      </c>
      <c r="B216" t="s">
        <v>72</v>
      </c>
      <c r="C216" t="s">
        <v>34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J216" s="28">
        <v>2470</v>
      </c>
    </row>
    <row r="217" spans="1:10" x14ac:dyDescent="0.25">
      <c r="A217" t="s">
        <v>73</v>
      </c>
      <c r="B217" t="s">
        <v>74</v>
      </c>
      <c r="C217" t="s">
        <v>34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J217" s="28">
        <v>2470</v>
      </c>
    </row>
    <row r="218" spans="1:10" x14ac:dyDescent="0.25">
      <c r="A218" t="s">
        <v>75</v>
      </c>
      <c r="B218" t="s">
        <v>76</v>
      </c>
      <c r="C218" t="s">
        <v>37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J218" s="28">
        <v>2470</v>
      </c>
    </row>
    <row r="219" spans="1:10" x14ac:dyDescent="0.25">
      <c r="A219" t="s">
        <v>77</v>
      </c>
      <c r="B219" t="s">
        <v>78</v>
      </c>
      <c r="C219" t="s">
        <v>37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J219" s="28">
        <v>2470</v>
      </c>
    </row>
    <row r="220" spans="1:10" x14ac:dyDescent="0.25">
      <c r="A220" t="s">
        <v>79</v>
      </c>
      <c r="B220" t="s">
        <v>80</v>
      </c>
      <c r="C220" t="s">
        <v>37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J220" s="28">
        <v>2470</v>
      </c>
    </row>
    <row r="221" spans="1:10" x14ac:dyDescent="0.25">
      <c r="A221" t="s">
        <v>81</v>
      </c>
      <c r="B221" t="s">
        <v>82</v>
      </c>
      <c r="C221" t="s">
        <v>37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J221" s="28">
        <v>2470</v>
      </c>
    </row>
    <row r="222" spans="1:10" x14ac:dyDescent="0.25">
      <c r="A222" t="s">
        <v>83</v>
      </c>
      <c r="B222" t="s">
        <v>84</v>
      </c>
      <c r="C222" t="s">
        <v>37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J222" s="28">
        <v>2470</v>
      </c>
    </row>
    <row r="223" spans="1:10" x14ac:dyDescent="0.25">
      <c r="A223" t="s">
        <v>85</v>
      </c>
      <c r="B223" t="s">
        <v>86</v>
      </c>
      <c r="C223" t="s">
        <v>37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J223" s="28">
        <v>2470</v>
      </c>
    </row>
    <row r="224" spans="1:10" x14ac:dyDescent="0.25">
      <c r="A224" t="s">
        <v>87</v>
      </c>
      <c r="B224" t="s">
        <v>88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J224" s="28">
        <v>2470</v>
      </c>
    </row>
    <row r="225" spans="1:10" x14ac:dyDescent="0.25">
      <c r="A225" t="s">
        <v>89</v>
      </c>
      <c r="B225" t="s">
        <v>90</v>
      </c>
      <c r="C225" t="s">
        <v>37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J225" s="28">
        <v>2470</v>
      </c>
    </row>
    <row r="226" spans="1:10" x14ac:dyDescent="0.25">
      <c r="A226" t="s">
        <v>91</v>
      </c>
      <c r="B226" t="s">
        <v>92</v>
      </c>
      <c r="C226" t="s">
        <v>37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J226" s="28">
        <v>2470</v>
      </c>
    </row>
    <row r="227" spans="1:10" x14ac:dyDescent="0.25">
      <c r="A227" t="s">
        <v>93</v>
      </c>
      <c r="B227" t="s">
        <v>94</v>
      </c>
      <c r="C227" t="s">
        <v>37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J227" s="28">
        <v>2470</v>
      </c>
    </row>
    <row r="228" spans="1:10" x14ac:dyDescent="0.25">
      <c r="A228" t="s">
        <v>95</v>
      </c>
      <c r="B228" t="s">
        <v>96</v>
      </c>
      <c r="C228" t="s">
        <v>37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J228" s="28">
        <v>2470</v>
      </c>
    </row>
    <row r="229" spans="1:10" x14ac:dyDescent="0.25">
      <c r="A229" t="s">
        <v>97</v>
      </c>
      <c r="B229" t="s">
        <v>98</v>
      </c>
      <c r="C229" t="s">
        <v>37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J229" s="28">
        <v>2470</v>
      </c>
    </row>
    <row r="230" spans="1:10" x14ac:dyDescent="0.25">
      <c r="A230" t="s">
        <v>99</v>
      </c>
      <c r="B230" t="s">
        <v>100</v>
      </c>
      <c r="C230" t="s">
        <v>37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J230" s="28">
        <v>2470</v>
      </c>
    </row>
    <row r="231" spans="1:10" x14ac:dyDescent="0.25">
      <c r="A231" t="s">
        <v>101</v>
      </c>
      <c r="B231" t="s">
        <v>102</v>
      </c>
      <c r="C231" t="s">
        <v>34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J231" s="28">
        <v>2470</v>
      </c>
    </row>
    <row r="232" spans="1:10" x14ac:dyDescent="0.25">
      <c r="A232" t="s">
        <v>103</v>
      </c>
      <c r="B232" t="s">
        <v>104</v>
      </c>
      <c r="C232" t="s">
        <v>34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J232" s="28">
        <v>2470</v>
      </c>
    </row>
    <row r="233" spans="1:10" x14ac:dyDescent="0.25">
      <c r="A233" t="s">
        <v>105</v>
      </c>
      <c r="B233" t="s">
        <v>106</v>
      </c>
      <c r="C233" t="s">
        <v>37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J233" s="28">
        <v>2470</v>
      </c>
    </row>
    <row r="234" spans="1:10" x14ac:dyDescent="0.25">
      <c r="A234" t="s">
        <v>107</v>
      </c>
      <c r="B234" t="s">
        <v>108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J234" s="28">
        <v>2470</v>
      </c>
    </row>
    <row r="235" spans="1:10" x14ac:dyDescent="0.25">
      <c r="A235" t="s">
        <v>109</v>
      </c>
      <c r="B235" t="s">
        <v>110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J235" s="28">
        <v>2470</v>
      </c>
    </row>
    <row r="236" spans="1:10" x14ac:dyDescent="0.25">
      <c r="A236" t="s">
        <v>111</v>
      </c>
      <c r="B236" t="s">
        <v>112</v>
      </c>
      <c r="C236" t="s">
        <v>37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J236" s="28">
        <v>2470</v>
      </c>
    </row>
    <row r="237" spans="1:10" x14ac:dyDescent="0.25">
      <c r="A237" t="s">
        <v>113</v>
      </c>
      <c r="B237" t="s">
        <v>114</v>
      </c>
      <c r="C237" t="s">
        <v>37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J237" s="28">
        <v>2470</v>
      </c>
    </row>
    <row r="238" spans="1:10" x14ac:dyDescent="0.25">
      <c r="A238" t="s">
        <v>115</v>
      </c>
      <c r="B238" t="s">
        <v>116</v>
      </c>
      <c r="C238" t="s">
        <v>37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J238" s="28">
        <v>2470</v>
      </c>
    </row>
    <row r="239" spans="1:10" x14ac:dyDescent="0.25">
      <c r="A239" t="s">
        <v>117</v>
      </c>
      <c r="B239" t="s">
        <v>118</v>
      </c>
      <c r="C239" t="s">
        <v>34</v>
      </c>
      <c r="D239" s="28">
        <v>575</v>
      </c>
      <c r="E239" s="28">
        <v>925</v>
      </c>
      <c r="F239" s="28">
        <v>7100</v>
      </c>
      <c r="G239" s="28">
        <v>600</v>
      </c>
      <c r="H239" s="28">
        <v>750</v>
      </c>
      <c r="J239" s="28">
        <v>9950</v>
      </c>
    </row>
    <row r="240" spans="1:10" x14ac:dyDescent="0.25">
      <c r="A240" t="s">
        <v>119</v>
      </c>
      <c r="B240" t="s">
        <v>120</v>
      </c>
      <c r="C240" t="s">
        <v>34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J240" s="28">
        <v>2470</v>
      </c>
    </row>
    <row r="241" spans="1:10" x14ac:dyDescent="0.25">
      <c r="A241" t="s">
        <v>121</v>
      </c>
      <c r="B241" t="s">
        <v>122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J241" s="28">
        <v>2470</v>
      </c>
    </row>
    <row r="242" spans="1:10" x14ac:dyDescent="0.25">
      <c r="A242" t="s">
        <v>123</v>
      </c>
      <c r="B242" t="s">
        <v>124</v>
      </c>
      <c r="C242" t="s">
        <v>37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J242" s="28">
        <v>2470</v>
      </c>
    </row>
    <row r="243" spans="1:10" x14ac:dyDescent="0.25">
      <c r="A243" t="s">
        <v>125</v>
      </c>
      <c r="B243" t="s">
        <v>126</v>
      </c>
      <c r="C243" t="s">
        <v>37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J243" s="28">
        <v>2470</v>
      </c>
    </row>
    <row r="244" spans="1:10" x14ac:dyDescent="0.25">
      <c r="A244" t="s">
        <v>127</v>
      </c>
      <c r="B244" t="s">
        <v>128</v>
      </c>
      <c r="C244" t="s">
        <v>37</v>
      </c>
      <c r="D244" s="28">
        <v>575</v>
      </c>
      <c r="E244" s="28">
        <v>925</v>
      </c>
      <c r="F244" s="28">
        <v>7100</v>
      </c>
      <c r="G244" s="28">
        <v>600</v>
      </c>
      <c r="H244" s="28">
        <v>750</v>
      </c>
      <c r="J244" s="28">
        <v>9950</v>
      </c>
    </row>
    <row r="245" spans="1:10" x14ac:dyDescent="0.25">
      <c r="A245" t="s">
        <v>129</v>
      </c>
      <c r="B245" t="s">
        <v>130</v>
      </c>
      <c r="C245" t="s">
        <v>37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J245" s="28">
        <v>2470</v>
      </c>
    </row>
    <row r="246" spans="1:10" x14ac:dyDescent="0.25">
      <c r="A246" t="s">
        <v>131</v>
      </c>
      <c r="B246" t="s">
        <v>132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J246" s="28">
        <v>2470</v>
      </c>
    </row>
    <row r="247" spans="1:10" x14ac:dyDescent="0.25">
      <c r="A247" t="s">
        <v>133</v>
      </c>
      <c r="B247" t="s">
        <v>134</v>
      </c>
      <c r="C247" t="s">
        <v>34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J247" s="28">
        <v>2470</v>
      </c>
    </row>
    <row r="248" spans="1:10" x14ac:dyDescent="0.25">
      <c r="A248" t="s">
        <v>135</v>
      </c>
      <c r="B248" t="s">
        <v>136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J248" s="28">
        <v>2470</v>
      </c>
    </row>
    <row r="249" spans="1:10" x14ac:dyDescent="0.25">
      <c r="A249" t="s">
        <v>137</v>
      </c>
      <c r="B249" t="s">
        <v>138</v>
      </c>
      <c r="C249" t="s">
        <v>34</v>
      </c>
      <c r="D249" s="28">
        <v>230</v>
      </c>
      <c r="E249" s="28">
        <v>370</v>
      </c>
      <c r="F249" s="28">
        <v>2840</v>
      </c>
      <c r="G249" s="28">
        <v>600</v>
      </c>
      <c r="H249" s="28">
        <v>300</v>
      </c>
      <c r="J249" s="28">
        <v>4340</v>
      </c>
    </row>
    <row r="250" spans="1:10" x14ac:dyDescent="0.25">
      <c r="A250" t="s">
        <v>139</v>
      </c>
      <c r="B250" t="s">
        <v>140</v>
      </c>
      <c r="C250" t="s">
        <v>34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J250" s="28">
        <v>2470</v>
      </c>
    </row>
    <row r="251" spans="1:10" x14ac:dyDescent="0.25">
      <c r="A251" t="s">
        <v>141</v>
      </c>
      <c r="B251" t="s">
        <v>142</v>
      </c>
      <c r="C251" t="s">
        <v>34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J251" s="28">
        <v>2470</v>
      </c>
    </row>
    <row r="252" spans="1:10" x14ac:dyDescent="0.25">
      <c r="A252" t="s">
        <v>143</v>
      </c>
      <c r="B252" t="s">
        <v>144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J252" s="28">
        <v>2470</v>
      </c>
    </row>
    <row r="253" spans="1:10" x14ac:dyDescent="0.25">
      <c r="A253" t="s">
        <v>145</v>
      </c>
      <c r="B253" t="s">
        <v>146</v>
      </c>
      <c r="C253" t="s">
        <v>34</v>
      </c>
      <c r="D253" s="28">
        <v>115</v>
      </c>
      <c r="E253" s="28">
        <v>185</v>
      </c>
      <c r="F253" s="28">
        <v>2130</v>
      </c>
      <c r="G253" s="28">
        <v>600</v>
      </c>
      <c r="H253" s="28">
        <v>150</v>
      </c>
      <c r="J253" s="28">
        <v>3180</v>
      </c>
    </row>
    <row r="254" spans="1:10" x14ac:dyDescent="0.25">
      <c r="A254" t="s">
        <v>147</v>
      </c>
      <c r="B254" t="s">
        <v>148</v>
      </c>
      <c r="C254" t="s">
        <v>37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J254" s="28">
        <v>2470</v>
      </c>
    </row>
    <row r="255" spans="1:10" x14ac:dyDescent="0.25">
      <c r="A255" t="s">
        <v>149</v>
      </c>
      <c r="B255" t="s">
        <v>150</v>
      </c>
      <c r="C255" t="s">
        <v>37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J255" s="28">
        <v>2470</v>
      </c>
    </row>
    <row r="256" spans="1:10" x14ac:dyDescent="0.25">
      <c r="A256" t="s">
        <v>151</v>
      </c>
      <c r="B256" t="s">
        <v>152</v>
      </c>
      <c r="C256" t="s">
        <v>37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J256" s="28">
        <v>2470</v>
      </c>
    </row>
    <row r="257" spans="1:10" x14ac:dyDescent="0.25">
      <c r="A257" t="s">
        <v>153</v>
      </c>
      <c r="B257" t="s">
        <v>154</v>
      </c>
      <c r="C257" t="s">
        <v>37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J257" s="28">
        <v>2470</v>
      </c>
    </row>
    <row r="258" spans="1:10" x14ac:dyDescent="0.25">
      <c r="A258" t="s">
        <v>155</v>
      </c>
      <c r="B258" t="s">
        <v>156</v>
      </c>
      <c r="C258" t="s">
        <v>37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J258" s="28">
        <v>2470</v>
      </c>
    </row>
    <row r="259" spans="1:10" x14ac:dyDescent="0.25">
      <c r="A259" t="s">
        <v>157</v>
      </c>
      <c r="B259" t="s">
        <v>158</v>
      </c>
      <c r="C259" t="s">
        <v>37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J259" s="28">
        <v>2470</v>
      </c>
    </row>
    <row r="260" spans="1:10" x14ac:dyDescent="0.25">
      <c r="A260" t="s">
        <v>159</v>
      </c>
      <c r="B260" t="s">
        <v>160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J260" s="28">
        <v>2470</v>
      </c>
    </row>
    <row r="261" spans="1:10" x14ac:dyDescent="0.25">
      <c r="A261" t="s">
        <v>161</v>
      </c>
      <c r="B261" t="s">
        <v>162</v>
      </c>
      <c r="C261" t="s">
        <v>37</v>
      </c>
      <c r="D261" s="28">
        <v>230</v>
      </c>
      <c r="E261" s="28">
        <v>370</v>
      </c>
      <c r="F261" s="28">
        <v>2840</v>
      </c>
      <c r="G261" s="28">
        <v>600</v>
      </c>
      <c r="H261" s="28">
        <v>300</v>
      </c>
      <c r="J261" s="28">
        <v>4340</v>
      </c>
    </row>
    <row r="262" spans="1:10" x14ac:dyDescent="0.25">
      <c r="A262" t="s">
        <v>163</v>
      </c>
      <c r="B262" t="s">
        <v>164</v>
      </c>
      <c r="C262" t="s">
        <v>37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J262" s="28">
        <v>2470</v>
      </c>
    </row>
    <row r="263" spans="1:10" x14ac:dyDescent="0.25">
      <c r="A263" t="s">
        <v>165</v>
      </c>
      <c r="B263" t="s">
        <v>166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J263" s="28">
        <v>2470</v>
      </c>
    </row>
    <row r="264" spans="1:10" x14ac:dyDescent="0.25">
      <c r="A264" t="s">
        <v>167</v>
      </c>
      <c r="B264" t="s">
        <v>168</v>
      </c>
      <c r="C264" t="s">
        <v>37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J264" s="28">
        <v>2470</v>
      </c>
    </row>
    <row r="265" spans="1:10" x14ac:dyDescent="0.25">
      <c r="A265" t="s">
        <v>169</v>
      </c>
      <c r="B265" t="s">
        <v>170</v>
      </c>
      <c r="C265" t="s">
        <v>34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J265" s="28">
        <v>2470</v>
      </c>
    </row>
    <row r="266" spans="1:10" x14ac:dyDescent="0.25">
      <c r="A266" t="s">
        <v>171</v>
      </c>
      <c r="B266" t="s">
        <v>172</v>
      </c>
      <c r="C266" t="s">
        <v>34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J266" s="28">
        <v>2470</v>
      </c>
    </row>
    <row r="267" spans="1:10" x14ac:dyDescent="0.25">
      <c r="A267" t="s">
        <v>173</v>
      </c>
      <c r="B267" t="s">
        <v>174</v>
      </c>
      <c r="C267" t="s">
        <v>34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J267" s="28">
        <v>2470</v>
      </c>
    </row>
    <row r="268" spans="1:10" x14ac:dyDescent="0.25">
      <c r="A268" t="s">
        <v>175</v>
      </c>
      <c r="B268" t="s">
        <v>176</v>
      </c>
      <c r="C268" t="s">
        <v>34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J268" s="28">
        <v>2470</v>
      </c>
    </row>
    <row r="269" spans="1:10" x14ac:dyDescent="0.25">
      <c r="A269" t="s">
        <v>177</v>
      </c>
      <c r="B269" t="s">
        <v>178</v>
      </c>
      <c r="C269" t="s">
        <v>37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J269" s="28">
        <v>2470</v>
      </c>
    </row>
    <row r="270" spans="1:10" x14ac:dyDescent="0.25">
      <c r="A270" t="s">
        <v>179</v>
      </c>
      <c r="B270" t="s">
        <v>180</v>
      </c>
      <c r="C270" t="s">
        <v>34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J270" s="28">
        <v>2470</v>
      </c>
    </row>
    <row r="271" spans="1:10" x14ac:dyDescent="0.25">
      <c r="A271" t="s">
        <v>181</v>
      </c>
      <c r="B271" t="s">
        <v>182</v>
      </c>
      <c r="C271" t="s">
        <v>37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J271" s="28">
        <v>2470</v>
      </c>
    </row>
    <row r="272" spans="1:10" x14ac:dyDescent="0.25">
      <c r="A272" t="s">
        <v>183</v>
      </c>
      <c r="B272" t="s">
        <v>184</v>
      </c>
      <c r="C272" t="s">
        <v>37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J272" s="28">
        <v>2470</v>
      </c>
    </row>
    <row r="273" spans="1:10" x14ac:dyDescent="0.25">
      <c r="A273" t="s">
        <v>185</v>
      </c>
      <c r="B273" t="s">
        <v>186</v>
      </c>
      <c r="C273" t="s">
        <v>34</v>
      </c>
      <c r="D273" s="28">
        <v>0</v>
      </c>
      <c r="E273" s="28">
        <v>0</v>
      </c>
      <c r="F273" s="28">
        <v>0</v>
      </c>
      <c r="G273" s="28">
        <v>0</v>
      </c>
      <c r="H273" s="28">
        <v>0</v>
      </c>
      <c r="J273" s="28">
        <v>0</v>
      </c>
    </row>
    <row r="274" spans="1:10" x14ac:dyDescent="0.25">
      <c r="A274" t="s">
        <v>187</v>
      </c>
      <c r="B274" t="s">
        <v>188</v>
      </c>
      <c r="C274" t="s">
        <v>34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J274" s="28">
        <v>0</v>
      </c>
    </row>
    <row r="275" spans="1:10" x14ac:dyDescent="0.25">
      <c r="A275" t="s">
        <v>189</v>
      </c>
      <c r="B275" t="s">
        <v>190</v>
      </c>
      <c r="C275" t="s">
        <v>34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J275" s="28">
        <v>0</v>
      </c>
    </row>
    <row r="276" spans="1:10" x14ac:dyDescent="0.25">
      <c r="A276" t="s">
        <v>191</v>
      </c>
      <c r="B276" t="s">
        <v>192</v>
      </c>
      <c r="C276" t="s">
        <v>35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J276" s="28">
        <v>2470</v>
      </c>
    </row>
    <row r="277" spans="1:10" x14ac:dyDescent="0.25">
      <c r="A277" t="s">
        <v>193</v>
      </c>
      <c r="B277" t="s">
        <v>194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J277" s="28">
        <v>2470</v>
      </c>
    </row>
    <row r="278" spans="1:10" x14ac:dyDescent="0.25">
      <c r="A278" t="s">
        <v>195</v>
      </c>
      <c r="B278" t="s">
        <v>196</v>
      </c>
      <c r="C278" t="s">
        <v>35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J278" s="28">
        <v>2470</v>
      </c>
    </row>
    <row r="279" spans="1:10" x14ac:dyDescent="0.25">
      <c r="A279" t="s">
        <v>197</v>
      </c>
      <c r="B279" t="s">
        <v>198</v>
      </c>
      <c r="C279" t="s">
        <v>34</v>
      </c>
      <c r="D279" s="28">
        <v>690</v>
      </c>
      <c r="E279" s="28">
        <v>1110</v>
      </c>
      <c r="F279" s="28">
        <v>8520</v>
      </c>
      <c r="G279" s="28">
        <v>600</v>
      </c>
      <c r="H279" s="28">
        <v>900</v>
      </c>
      <c r="J279" s="28">
        <v>11820</v>
      </c>
    </row>
    <row r="280" spans="1:10" x14ac:dyDescent="0.25">
      <c r="A280" t="s">
        <v>199</v>
      </c>
      <c r="B280" t="s">
        <v>200</v>
      </c>
      <c r="C280" t="s">
        <v>34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J280" s="28">
        <v>2470</v>
      </c>
    </row>
    <row r="281" spans="1:10" x14ac:dyDescent="0.25">
      <c r="A281" t="s">
        <v>201</v>
      </c>
      <c r="B281" t="s">
        <v>202</v>
      </c>
      <c r="C281" t="s">
        <v>34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J281" s="28">
        <v>2470</v>
      </c>
    </row>
    <row r="282" spans="1:10" x14ac:dyDescent="0.25">
      <c r="A282" t="s">
        <v>203</v>
      </c>
      <c r="B282" t="s">
        <v>204</v>
      </c>
      <c r="C282" t="s">
        <v>37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J282" s="28">
        <v>2470</v>
      </c>
    </row>
    <row r="283" spans="1:10" x14ac:dyDescent="0.25">
      <c r="A283" t="s">
        <v>205</v>
      </c>
      <c r="B283" t="s">
        <v>206</v>
      </c>
      <c r="C283" t="s">
        <v>37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J283" s="28">
        <v>2470</v>
      </c>
    </row>
    <row r="284" spans="1:10" x14ac:dyDescent="0.25">
      <c r="A284" t="s">
        <v>207</v>
      </c>
      <c r="B284" t="s">
        <v>208</v>
      </c>
      <c r="C284" t="s">
        <v>37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J284" s="28">
        <v>2470</v>
      </c>
    </row>
    <row r="285" spans="1:10" x14ac:dyDescent="0.25">
      <c r="A285" t="s">
        <v>209</v>
      </c>
      <c r="B285" t="s">
        <v>210</v>
      </c>
      <c r="C285" t="s">
        <v>37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J285" s="28">
        <v>2470</v>
      </c>
    </row>
    <row r="286" spans="1:10" x14ac:dyDescent="0.25">
      <c r="A286" t="s">
        <v>211</v>
      </c>
      <c r="B286" t="s">
        <v>212</v>
      </c>
      <c r="C286" t="s">
        <v>34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J286" s="28">
        <v>2470</v>
      </c>
    </row>
    <row r="287" spans="1:10" x14ac:dyDescent="0.25">
      <c r="A287" t="s">
        <v>213</v>
      </c>
      <c r="B287" t="s">
        <v>214</v>
      </c>
      <c r="C287" t="s">
        <v>34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J287" s="28">
        <v>2470</v>
      </c>
    </row>
    <row r="288" spans="1:10" x14ac:dyDescent="0.25">
      <c r="A288" t="s">
        <v>215</v>
      </c>
      <c r="B288" t="s">
        <v>216</v>
      </c>
      <c r="C288" t="s">
        <v>35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J288" s="28">
        <v>2470</v>
      </c>
    </row>
    <row r="289" spans="1:10" x14ac:dyDescent="0.25">
      <c r="A289" t="s">
        <v>217</v>
      </c>
      <c r="B289" t="s">
        <v>218</v>
      </c>
      <c r="C289" t="s">
        <v>37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J289" s="28">
        <v>2470</v>
      </c>
    </row>
    <row r="290" spans="1:10" x14ac:dyDescent="0.25">
      <c r="A290" t="s">
        <v>219</v>
      </c>
      <c r="B290" t="s">
        <v>220</v>
      </c>
      <c r="C290" t="s">
        <v>34</v>
      </c>
      <c r="D290" s="28">
        <v>115</v>
      </c>
      <c r="E290" s="28">
        <v>185</v>
      </c>
      <c r="F290" s="28">
        <v>2130</v>
      </c>
      <c r="G290" s="28">
        <v>600</v>
      </c>
      <c r="H290" s="28">
        <v>150</v>
      </c>
      <c r="J290" s="28">
        <v>3180</v>
      </c>
    </row>
    <row r="291" spans="1:10" x14ac:dyDescent="0.25">
      <c r="A291" t="s">
        <v>221</v>
      </c>
      <c r="B291" t="s">
        <v>222</v>
      </c>
      <c r="C291" t="s">
        <v>34</v>
      </c>
      <c r="D291" s="28">
        <v>115</v>
      </c>
      <c r="E291" s="28">
        <v>185</v>
      </c>
      <c r="F291" s="28">
        <v>2130</v>
      </c>
      <c r="G291" s="28">
        <v>600</v>
      </c>
      <c r="H291" s="28">
        <v>150</v>
      </c>
      <c r="J291" s="28">
        <v>3180</v>
      </c>
    </row>
    <row r="292" spans="1:10" x14ac:dyDescent="0.25">
      <c r="A292" t="s">
        <v>223</v>
      </c>
      <c r="B292" t="s">
        <v>224</v>
      </c>
      <c r="C292" t="s">
        <v>34</v>
      </c>
      <c r="D292" s="28">
        <v>345</v>
      </c>
      <c r="E292" s="28">
        <v>555</v>
      </c>
      <c r="F292" s="28">
        <v>4260</v>
      </c>
      <c r="G292" s="28">
        <v>600</v>
      </c>
      <c r="H292" s="28">
        <v>450</v>
      </c>
      <c r="J292" s="28">
        <v>6210</v>
      </c>
    </row>
    <row r="293" spans="1:10" x14ac:dyDescent="0.25">
      <c r="A293" t="s">
        <v>225</v>
      </c>
      <c r="B293" t="s">
        <v>226</v>
      </c>
      <c r="C293" t="s">
        <v>37</v>
      </c>
      <c r="D293" s="28">
        <v>230</v>
      </c>
      <c r="E293" s="28">
        <v>370</v>
      </c>
      <c r="F293" s="28">
        <v>2840</v>
      </c>
      <c r="G293" s="28">
        <v>600</v>
      </c>
      <c r="H293" s="28">
        <v>300</v>
      </c>
      <c r="J293" s="28">
        <v>4340</v>
      </c>
    </row>
    <row r="294" spans="1:10" x14ac:dyDescent="0.25">
      <c r="A294" t="s">
        <v>227</v>
      </c>
      <c r="B294" t="s">
        <v>228</v>
      </c>
      <c r="C294" t="s">
        <v>37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J294" s="28">
        <v>2470</v>
      </c>
    </row>
    <row r="295" spans="1:10" x14ac:dyDescent="0.25">
      <c r="A295" t="s">
        <v>229</v>
      </c>
      <c r="B295" t="s">
        <v>230</v>
      </c>
      <c r="C295" t="s">
        <v>34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J295" s="28">
        <v>2470</v>
      </c>
    </row>
    <row r="296" spans="1:10" x14ac:dyDescent="0.25">
      <c r="A296" t="s">
        <v>231</v>
      </c>
      <c r="B296" t="s">
        <v>232</v>
      </c>
      <c r="C296" t="s">
        <v>34</v>
      </c>
      <c r="D296" s="28">
        <v>115</v>
      </c>
      <c r="E296" s="28">
        <v>185</v>
      </c>
      <c r="F296" s="28">
        <v>2130</v>
      </c>
      <c r="G296" s="28">
        <v>600</v>
      </c>
      <c r="H296" s="28">
        <v>150</v>
      </c>
      <c r="J296" s="28">
        <v>3180</v>
      </c>
    </row>
    <row r="297" spans="1:10" x14ac:dyDescent="0.25">
      <c r="A297" t="s">
        <v>233</v>
      </c>
      <c r="B297" t="s">
        <v>234</v>
      </c>
      <c r="C297" t="s">
        <v>37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J297" s="28">
        <v>2470</v>
      </c>
    </row>
    <row r="298" spans="1:10" x14ac:dyDescent="0.25">
      <c r="A298" t="s">
        <v>235</v>
      </c>
      <c r="B298" t="s">
        <v>236</v>
      </c>
      <c r="C298" t="s">
        <v>37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J298" s="28">
        <v>2470</v>
      </c>
    </row>
    <row r="299" spans="1:10" x14ac:dyDescent="0.25">
      <c r="A299" t="s">
        <v>237</v>
      </c>
      <c r="B299" t="s">
        <v>238</v>
      </c>
      <c r="C299" t="s">
        <v>37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J299" s="28">
        <v>2470</v>
      </c>
    </row>
    <row r="300" spans="1:10" x14ac:dyDescent="0.25">
      <c r="A300" t="s">
        <v>239</v>
      </c>
      <c r="B300" t="s">
        <v>240</v>
      </c>
      <c r="C300" t="s">
        <v>37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J300" s="28">
        <v>2470</v>
      </c>
    </row>
    <row r="301" spans="1:10" x14ac:dyDescent="0.25">
      <c r="A301" t="s">
        <v>241</v>
      </c>
      <c r="B301" t="s">
        <v>242</v>
      </c>
      <c r="C301" t="s">
        <v>37</v>
      </c>
      <c r="D301" s="28">
        <v>345</v>
      </c>
      <c r="E301" s="28">
        <v>555</v>
      </c>
      <c r="F301" s="28">
        <v>4260</v>
      </c>
      <c r="G301" s="28">
        <v>600</v>
      </c>
      <c r="H301" s="28">
        <v>450</v>
      </c>
      <c r="J301" s="28">
        <v>6210</v>
      </c>
    </row>
    <row r="302" spans="1:10" x14ac:dyDescent="0.25">
      <c r="A302" t="s">
        <v>243</v>
      </c>
      <c r="B302" t="s">
        <v>244</v>
      </c>
      <c r="C302" t="s">
        <v>37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J302" s="28">
        <v>2470</v>
      </c>
    </row>
    <row r="303" spans="1:10" x14ac:dyDescent="0.25">
      <c r="A303" t="s">
        <v>245</v>
      </c>
      <c r="B303" t="s">
        <v>246</v>
      </c>
      <c r="C303" t="s">
        <v>37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J303" s="28">
        <v>2470</v>
      </c>
    </row>
    <row r="304" spans="1:10" x14ac:dyDescent="0.25">
      <c r="A304" t="s">
        <v>247</v>
      </c>
      <c r="B304" t="s">
        <v>248</v>
      </c>
      <c r="C304" t="s">
        <v>37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J304" s="28">
        <v>2470</v>
      </c>
    </row>
    <row r="305" spans="1:10" x14ac:dyDescent="0.25">
      <c r="A305" t="s">
        <v>249</v>
      </c>
      <c r="B305" t="s">
        <v>250</v>
      </c>
      <c r="C305" t="s">
        <v>37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J305" s="28">
        <v>2470</v>
      </c>
    </row>
    <row r="306" spans="1:10" x14ac:dyDescent="0.25">
      <c r="A306" t="s">
        <v>251</v>
      </c>
      <c r="B306" t="s">
        <v>252</v>
      </c>
      <c r="C306" t="s">
        <v>37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J306" s="28">
        <v>2470</v>
      </c>
    </row>
    <row r="307" spans="1:10" x14ac:dyDescent="0.25">
      <c r="A307" t="s">
        <v>253</v>
      </c>
      <c r="B307" t="s">
        <v>254</v>
      </c>
      <c r="C307" t="s">
        <v>37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J307" s="28">
        <v>2470</v>
      </c>
    </row>
    <row r="308" spans="1:10" x14ac:dyDescent="0.25">
      <c r="A308" t="s">
        <v>255</v>
      </c>
      <c r="B308" t="s">
        <v>256</v>
      </c>
      <c r="C308" t="s">
        <v>37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J308" s="28">
        <v>2470</v>
      </c>
    </row>
    <row r="309" spans="1:10" x14ac:dyDescent="0.25">
      <c r="A309" t="s">
        <v>257</v>
      </c>
      <c r="B309" t="s">
        <v>258</v>
      </c>
      <c r="C309" t="s">
        <v>37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J309" s="28">
        <v>2470</v>
      </c>
    </row>
    <row r="310" spans="1:10" x14ac:dyDescent="0.25">
      <c r="A310" t="s">
        <v>259</v>
      </c>
      <c r="B310" t="s">
        <v>260</v>
      </c>
      <c r="C310" t="s">
        <v>37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J310" s="28">
        <v>2470</v>
      </c>
    </row>
    <row r="311" spans="1:10" x14ac:dyDescent="0.25">
      <c r="A311" t="s">
        <v>261</v>
      </c>
      <c r="B311" t="s">
        <v>262</v>
      </c>
      <c r="C311" t="s">
        <v>37</v>
      </c>
      <c r="D311" s="28">
        <v>57.5</v>
      </c>
      <c r="E311" s="28">
        <v>92.5</v>
      </c>
      <c r="F311" s="28">
        <v>710</v>
      </c>
      <c r="G311" s="28">
        <v>600</v>
      </c>
      <c r="H311" s="28">
        <v>75</v>
      </c>
      <c r="J311" s="28">
        <v>1535</v>
      </c>
    </row>
    <row r="312" spans="1:10" x14ac:dyDescent="0.25">
      <c r="A312" t="s">
        <v>263</v>
      </c>
      <c r="B312" t="s">
        <v>264</v>
      </c>
      <c r="C312" t="s">
        <v>37</v>
      </c>
      <c r="D312" s="28">
        <v>57.5</v>
      </c>
      <c r="E312" s="28">
        <v>92.5</v>
      </c>
      <c r="F312" s="28">
        <v>710</v>
      </c>
      <c r="G312" s="28">
        <v>600</v>
      </c>
      <c r="H312" s="28">
        <v>75</v>
      </c>
      <c r="J312" s="28">
        <v>1535</v>
      </c>
    </row>
    <row r="313" spans="1:10" x14ac:dyDescent="0.25">
      <c r="A313" t="s">
        <v>265</v>
      </c>
      <c r="B313" t="s">
        <v>266</v>
      </c>
      <c r="C313" t="s">
        <v>37</v>
      </c>
      <c r="D313" s="28">
        <v>38.333333333333329</v>
      </c>
      <c r="E313" s="28">
        <v>61.666666666666664</v>
      </c>
      <c r="F313" s="28">
        <v>473.33333333333331</v>
      </c>
      <c r="G313" s="28">
        <v>600</v>
      </c>
      <c r="H313" s="28">
        <v>50</v>
      </c>
      <c r="J313" s="28">
        <v>1223.3333333333333</v>
      </c>
    </row>
    <row r="314" spans="1:10" x14ac:dyDescent="0.25">
      <c r="A314" t="s">
        <v>267</v>
      </c>
      <c r="B314" t="s">
        <v>268</v>
      </c>
      <c r="C314" t="s">
        <v>37</v>
      </c>
      <c r="D314" s="28">
        <v>38.333333333333329</v>
      </c>
      <c r="E314" s="28">
        <v>61.666666666666664</v>
      </c>
      <c r="F314" s="28">
        <v>473.33333333333331</v>
      </c>
      <c r="G314" s="28">
        <v>600</v>
      </c>
      <c r="H314" s="28">
        <v>50</v>
      </c>
      <c r="J314" s="28">
        <v>1223.3333333333333</v>
      </c>
    </row>
    <row r="315" spans="1:10" x14ac:dyDescent="0.25">
      <c r="A315" t="s">
        <v>269</v>
      </c>
      <c r="B315" t="s">
        <v>270</v>
      </c>
      <c r="C315" t="s">
        <v>37</v>
      </c>
      <c r="D315" s="28">
        <v>38.333333333333329</v>
      </c>
      <c r="E315" s="28">
        <v>61.666666666666664</v>
      </c>
      <c r="F315" s="28">
        <v>473.33333333333331</v>
      </c>
      <c r="G315" s="28">
        <v>600</v>
      </c>
      <c r="H315" s="28">
        <v>50</v>
      </c>
      <c r="J315" s="28">
        <v>1223.3333333333333</v>
      </c>
    </row>
    <row r="316" spans="1:10" x14ac:dyDescent="0.25">
      <c r="A316" t="s">
        <v>271</v>
      </c>
      <c r="B316" t="s">
        <v>272</v>
      </c>
      <c r="C316" t="s">
        <v>37</v>
      </c>
      <c r="D316" s="28">
        <v>38.333333333333329</v>
      </c>
      <c r="E316" s="28">
        <v>61.666666666666664</v>
      </c>
      <c r="F316" s="28">
        <v>473.33333333333331</v>
      </c>
      <c r="G316" s="28">
        <v>600</v>
      </c>
      <c r="H316" s="28">
        <v>50</v>
      </c>
      <c r="J316" s="28">
        <v>1223.3333333333333</v>
      </c>
    </row>
    <row r="317" spans="1:10" x14ac:dyDescent="0.25">
      <c r="A317" t="s">
        <v>273</v>
      </c>
      <c r="B317" t="s">
        <v>274</v>
      </c>
      <c r="C317" t="s">
        <v>37</v>
      </c>
      <c r="D317" s="28">
        <v>38.333333333333329</v>
      </c>
      <c r="E317" s="28">
        <v>61.666666666666664</v>
      </c>
      <c r="F317" s="28">
        <v>473.33333333333331</v>
      </c>
      <c r="G317" s="28">
        <v>600</v>
      </c>
      <c r="H317" s="28">
        <v>50</v>
      </c>
      <c r="J317" s="28">
        <v>1223.3333333333333</v>
      </c>
    </row>
    <row r="318" spans="1:10" x14ac:dyDescent="0.25">
      <c r="A318" t="s">
        <v>275</v>
      </c>
      <c r="B318" t="s">
        <v>276</v>
      </c>
      <c r="C318" t="s">
        <v>37</v>
      </c>
      <c r="D318" s="28">
        <v>38.333333333333329</v>
      </c>
      <c r="E318" s="28">
        <v>61.666666666666664</v>
      </c>
      <c r="F318" s="28">
        <v>473.33333333333331</v>
      </c>
      <c r="G318" s="28">
        <v>600</v>
      </c>
      <c r="H318" s="28">
        <v>50</v>
      </c>
      <c r="J318" s="28">
        <v>1223.3333333333333</v>
      </c>
    </row>
    <row r="319" spans="1:10" x14ac:dyDescent="0.25">
      <c r="A319" t="s">
        <v>277</v>
      </c>
      <c r="B319" t="s">
        <v>278</v>
      </c>
      <c r="C319" t="s">
        <v>37</v>
      </c>
      <c r="D319" s="28">
        <v>38.333333333333329</v>
      </c>
      <c r="E319" s="28">
        <v>61.666666666666664</v>
      </c>
      <c r="F319" s="28">
        <v>473.33333333333331</v>
      </c>
      <c r="G319" s="28">
        <v>600</v>
      </c>
      <c r="H319" s="28">
        <v>50</v>
      </c>
      <c r="J319" s="28">
        <v>1223.3333333333333</v>
      </c>
    </row>
    <row r="320" spans="1:10" x14ac:dyDescent="0.25">
      <c r="A320" t="s">
        <v>279</v>
      </c>
      <c r="B320" t="s">
        <v>280</v>
      </c>
      <c r="C320" t="s">
        <v>37</v>
      </c>
      <c r="D320" s="28">
        <v>38.333333333333329</v>
      </c>
      <c r="E320" s="28">
        <v>61.666666666666664</v>
      </c>
      <c r="F320" s="28">
        <v>473.33333333333331</v>
      </c>
      <c r="G320" s="28">
        <v>600</v>
      </c>
      <c r="H320" s="28">
        <v>50</v>
      </c>
      <c r="J320" s="28">
        <v>1223.3333333333333</v>
      </c>
    </row>
    <row r="321" spans="1:10" x14ac:dyDescent="0.25">
      <c r="A321" t="s">
        <v>281</v>
      </c>
      <c r="B321" t="s">
        <v>282</v>
      </c>
      <c r="C321" t="s">
        <v>37</v>
      </c>
      <c r="D321" s="28">
        <v>38.333333333333329</v>
      </c>
      <c r="E321" s="28">
        <v>61.666666666666664</v>
      </c>
      <c r="F321" s="28">
        <v>473.33333333333331</v>
      </c>
      <c r="G321" s="28">
        <v>600</v>
      </c>
      <c r="H321" s="28">
        <v>50</v>
      </c>
      <c r="J321" s="28">
        <v>1223.3333333333333</v>
      </c>
    </row>
    <row r="322" spans="1:10" x14ac:dyDescent="0.25">
      <c r="A322" t="s">
        <v>283</v>
      </c>
      <c r="B322" t="s">
        <v>284</v>
      </c>
      <c r="C322" t="s">
        <v>37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J322" s="28">
        <v>2470</v>
      </c>
    </row>
    <row r="323" spans="1:10" x14ac:dyDescent="0.25">
      <c r="A323" t="s">
        <v>285</v>
      </c>
      <c r="B323" t="s">
        <v>286</v>
      </c>
      <c r="C323" t="s">
        <v>37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J323" s="28">
        <v>2470</v>
      </c>
    </row>
    <row r="324" spans="1:10" x14ac:dyDescent="0.25">
      <c r="A324" t="s">
        <v>287</v>
      </c>
      <c r="B324" t="s">
        <v>288</v>
      </c>
      <c r="C324" t="s">
        <v>37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J324" s="28">
        <v>2470</v>
      </c>
    </row>
    <row r="325" spans="1:10" x14ac:dyDescent="0.25">
      <c r="A325" t="s">
        <v>289</v>
      </c>
      <c r="B325" t="s">
        <v>290</v>
      </c>
      <c r="C325" t="s">
        <v>37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J325" s="28">
        <v>2470</v>
      </c>
    </row>
    <row r="326" spans="1:10" x14ac:dyDescent="0.25">
      <c r="A326" t="s">
        <v>291</v>
      </c>
      <c r="B326" t="s">
        <v>292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J326" s="28">
        <v>2470</v>
      </c>
    </row>
    <row r="327" spans="1:10" x14ac:dyDescent="0.25">
      <c r="A327" t="s">
        <v>293</v>
      </c>
      <c r="B327" t="s">
        <v>294</v>
      </c>
      <c r="C327" t="s">
        <v>37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J327" s="28">
        <v>2470</v>
      </c>
    </row>
    <row r="328" spans="1:10" x14ac:dyDescent="0.25">
      <c r="A328" t="s">
        <v>295</v>
      </c>
      <c r="B328" t="s">
        <v>296</v>
      </c>
      <c r="C328" t="s">
        <v>34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J328" s="28">
        <v>2470</v>
      </c>
    </row>
    <row r="329" spans="1:10" x14ac:dyDescent="0.25">
      <c r="A329" t="s">
        <v>297</v>
      </c>
      <c r="B329" t="s">
        <v>298</v>
      </c>
      <c r="C329" t="s">
        <v>34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J329" s="28">
        <v>2470</v>
      </c>
    </row>
    <row r="330" spans="1:10" x14ac:dyDescent="0.25">
      <c r="A330" t="s">
        <v>299</v>
      </c>
      <c r="B330" t="s">
        <v>300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J330" s="28">
        <v>2470</v>
      </c>
    </row>
    <row r="331" spans="1:10" x14ac:dyDescent="0.25">
      <c r="A331" t="s">
        <v>301</v>
      </c>
      <c r="B331" t="s">
        <v>302</v>
      </c>
      <c r="C331" t="s">
        <v>37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J331" s="28">
        <v>2470</v>
      </c>
    </row>
    <row r="332" spans="1:10" x14ac:dyDescent="0.25">
      <c r="A332" t="s">
        <v>303</v>
      </c>
      <c r="B332" t="s">
        <v>304</v>
      </c>
      <c r="C332" t="s">
        <v>34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J332" s="28">
        <v>2470</v>
      </c>
    </row>
    <row r="333" spans="1:10" x14ac:dyDescent="0.25">
      <c r="A333" t="s">
        <v>305</v>
      </c>
      <c r="B333" t="s">
        <v>306</v>
      </c>
      <c r="C333" t="s">
        <v>34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J333" s="28">
        <v>2470</v>
      </c>
    </row>
    <row r="334" spans="1:10" x14ac:dyDescent="0.25">
      <c r="A334" t="s">
        <v>307</v>
      </c>
      <c r="B334" t="s">
        <v>308</v>
      </c>
      <c r="C334" t="s">
        <v>34</v>
      </c>
      <c r="D334" s="28">
        <v>345</v>
      </c>
      <c r="E334" s="28">
        <v>555</v>
      </c>
      <c r="F334" s="28">
        <v>4260</v>
      </c>
      <c r="G334" s="28">
        <v>600</v>
      </c>
      <c r="H334" s="28">
        <v>450</v>
      </c>
      <c r="J334" s="28">
        <v>6210</v>
      </c>
    </row>
    <row r="335" spans="1:10" x14ac:dyDescent="0.25">
      <c r="A335" t="s">
        <v>309</v>
      </c>
      <c r="B335" t="s">
        <v>310</v>
      </c>
      <c r="C335" t="s">
        <v>37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J335" s="28">
        <v>2470</v>
      </c>
    </row>
    <row r="336" spans="1:10" x14ac:dyDescent="0.25">
      <c r="A336" t="s">
        <v>311</v>
      </c>
      <c r="B336" t="s">
        <v>312</v>
      </c>
      <c r="C336" t="s">
        <v>37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J336" s="28">
        <v>2470</v>
      </c>
    </row>
    <row r="337" spans="1:10" x14ac:dyDescent="0.25">
      <c r="A337" t="s">
        <v>313</v>
      </c>
      <c r="B337" t="s">
        <v>314</v>
      </c>
      <c r="C337" t="s">
        <v>34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J337" s="28">
        <v>2470</v>
      </c>
    </row>
    <row r="338" spans="1:10" x14ac:dyDescent="0.25">
      <c r="A338" t="s">
        <v>315</v>
      </c>
      <c r="B338" t="s">
        <v>316</v>
      </c>
      <c r="C338" t="s">
        <v>34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J338" s="28">
        <v>2470</v>
      </c>
    </row>
    <row r="339" spans="1:10" x14ac:dyDescent="0.25">
      <c r="A339" t="s">
        <v>317</v>
      </c>
      <c r="B339" t="s">
        <v>318</v>
      </c>
      <c r="C339" t="s">
        <v>34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J339" s="28">
        <v>2470</v>
      </c>
    </row>
    <row r="340" spans="1:10" x14ac:dyDescent="0.25">
      <c r="A340" t="s">
        <v>319</v>
      </c>
      <c r="B340" t="s">
        <v>320</v>
      </c>
      <c r="C340" t="s">
        <v>34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J340" s="28">
        <v>2470</v>
      </c>
    </row>
    <row r="341" spans="1:10" x14ac:dyDescent="0.25">
      <c r="A341" t="s">
        <v>321</v>
      </c>
      <c r="B341" t="s">
        <v>322</v>
      </c>
      <c r="C341" t="s">
        <v>34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J341" s="28">
        <v>2470</v>
      </c>
    </row>
    <row r="342" spans="1:10" x14ac:dyDescent="0.25">
      <c r="A342" t="s">
        <v>323</v>
      </c>
      <c r="B342" t="s">
        <v>324</v>
      </c>
      <c r="C342" t="s">
        <v>37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J342" s="28">
        <v>2470</v>
      </c>
    </row>
    <row r="343" spans="1:10" x14ac:dyDescent="0.25">
      <c r="A343" t="s">
        <v>325</v>
      </c>
      <c r="B343" t="s">
        <v>326</v>
      </c>
      <c r="C343" t="s">
        <v>37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J343" s="28">
        <v>2470</v>
      </c>
    </row>
    <row r="344" spans="1:10" x14ac:dyDescent="0.25">
      <c r="A344" t="s">
        <v>327</v>
      </c>
      <c r="B344" t="s">
        <v>328</v>
      </c>
      <c r="C344" t="s">
        <v>37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J344" s="28">
        <v>2470</v>
      </c>
    </row>
    <row r="345" spans="1:10" x14ac:dyDescent="0.25">
      <c r="A345" t="s">
        <v>329</v>
      </c>
      <c r="B345" t="s">
        <v>330</v>
      </c>
      <c r="C345" t="s">
        <v>35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J345" s="28">
        <v>2470</v>
      </c>
    </row>
    <row r="346" spans="1:10" x14ac:dyDescent="0.25">
      <c r="A346" t="s">
        <v>331</v>
      </c>
      <c r="B346" t="s">
        <v>332</v>
      </c>
      <c r="C346" t="s">
        <v>37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J346" s="28">
        <v>2470</v>
      </c>
    </row>
    <row r="347" spans="1:10" x14ac:dyDescent="0.25">
      <c r="A347" t="s">
        <v>333</v>
      </c>
      <c r="B347" t="s">
        <v>334</v>
      </c>
      <c r="C347" t="s">
        <v>37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J347" s="28">
        <v>2470</v>
      </c>
    </row>
    <row r="348" spans="1:10" x14ac:dyDescent="0.25">
      <c r="A348" t="s">
        <v>335</v>
      </c>
      <c r="B348" t="s">
        <v>336</v>
      </c>
      <c r="C348" t="s">
        <v>34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J348" s="28">
        <v>2470</v>
      </c>
    </row>
    <row r="349" spans="1:10" x14ac:dyDescent="0.25">
      <c r="A349" t="s">
        <v>337</v>
      </c>
      <c r="B349" t="s">
        <v>338</v>
      </c>
      <c r="C349" t="s">
        <v>34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J349" s="28">
        <v>2470</v>
      </c>
    </row>
    <row r="350" spans="1:10" x14ac:dyDescent="0.25">
      <c r="A350" t="s">
        <v>339</v>
      </c>
      <c r="B350" t="s">
        <v>340</v>
      </c>
      <c r="C350" t="s">
        <v>34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J350" s="28">
        <v>2470</v>
      </c>
    </row>
    <row r="351" spans="1:10" x14ac:dyDescent="0.25">
      <c r="A351" t="s">
        <v>341</v>
      </c>
      <c r="B351" t="s">
        <v>342</v>
      </c>
      <c r="C351" t="s">
        <v>34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J351" s="28">
        <v>2470</v>
      </c>
    </row>
    <row r="352" spans="1:10" x14ac:dyDescent="0.25">
      <c r="A352" t="s">
        <v>343</v>
      </c>
      <c r="B352" t="s">
        <v>344</v>
      </c>
      <c r="C352" t="s">
        <v>34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J352" s="28">
        <v>3070</v>
      </c>
    </row>
    <row r="353" spans="1:10" x14ac:dyDescent="0.25">
      <c r="A353" t="s">
        <v>345</v>
      </c>
      <c r="B353" t="s">
        <v>346</v>
      </c>
      <c r="C353" t="s">
        <v>34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J353" s="28">
        <v>3070</v>
      </c>
    </row>
    <row r="354" spans="1:10" x14ac:dyDescent="0.25">
      <c r="A354" t="s">
        <v>347</v>
      </c>
      <c r="B354" t="s">
        <v>348</v>
      </c>
      <c r="C354" t="s">
        <v>34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J354" s="28">
        <v>3070</v>
      </c>
    </row>
    <row r="355" spans="1:10" x14ac:dyDescent="0.25">
      <c r="A355" t="s">
        <v>349</v>
      </c>
      <c r="B355" t="s">
        <v>350</v>
      </c>
      <c r="C355" t="s">
        <v>34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J355" s="28">
        <v>3070</v>
      </c>
    </row>
    <row r="356" spans="1:10" x14ac:dyDescent="0.25">
      <c r="A356" t="s">
        <v>351</v>
      </c>
      <c r="B356" t="s">
        <v>352</v>
      </c>
      <c r="C356" t="s">
        <v>34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J356" s="28">
        <v>3070</v>
      </c>
    </row>
    <row r="357" spans="1:10" x14ac:dyDescent="0.25">
      <c r="A357" t="s">
        <v>353</v>
      </c>
      <c r="B357" t="s">
        <v>354</v>
      </c>
      <c r="C357" t="s">
        <v>34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J357" s="28">
        <v>2470</v>
      </c>
    </row>
    <row r="358" spans="1:10" x14ac:dyDescent="0.25">
      <c r="A358" t="s">
        <v>355</v>
      </c>
      <c r="B358" t="s">
        <v>356</v>
      </c>
      <c r="C358" t="s">
        <v>37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J358" s="28">
        <v>2470</v>
      </c>
    </row>
    <row r="359" spans="1:10" x14ac:dyDescent="0.25">
      <c r="A359" t="s">
        <v>357</v>
      </c>
      <c r="B359" t="s">
        <v>358</v>
      </c>
      <c r="C359" t="s">
        <v>37</v>
      </c>
      <c r="D359" s="28">
        <v>460</v>
      </c>
      <c r="E359" s="28">
        <v>740</v>
      </c>
      <c r="F359" s="28">
        <v>5680</v>
      </c>
      <c r="G359" s="28">
        <v>600</v>
      </c>
      <c r="H359" s="28">
        <v>600</v>
      </c>
      <c r="J359" s="28">
        <v>8080</v>
      </c>
    </row>
    <row r="360" spans="1:10" x14ac:dyDescent="0.25">
      <c r="A360" t="s">
        <v>359</v>
      </c>
      <c r="B360" t="s">
        <v>360</v>
      </c>
      <c r="C360" t="s">
        <v>37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J360" s="28">
        <v>2470</v>
      </c>
    </row>
    <row r="361" spans="1:10" x14ac:dyDescent="0.25">
      <c r="A361" t="s">
        <v>361</v>
      </c>
      <c r="B361" t="s">
        <v>362</v>
      </c>
      <c r="C361" t="s">
        <v>37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J361" s="28">
        <v>2470</v>
      </c>
    </row>
    <row r="362" spans="1:10" x14ac:dyDescent="0.25">
      <c r="A362" t="s">
        <v>363</v>
      </c>
      <c r="B362" t="s">
        <v>364</v>
      </c>
      <c r="C362" t="s">
        <v>35</v>
      </c>
      <c r="D362" s="28">
        <v>230</v>
      </c>
      <c r="E362" s="28">
        <v>370</v>
      </c>
      <c r="F362" s="28">
        <v>2840</v>
      </c>
      <c r="G362" s="28">
        <v>600</v>
      </c>
      <c r="H362" s="28">
        <v>300</v>
      </c>
      <c r="J362" s="28">
        <v>4340</v>
      </c>
    </row>
    <row r="363" spans="1:10" x14ac:dyDescent="0.25">
      <c r="A363" t="s">
        <v>365</v>
      </c>
      <c r="B363" t="s">
        <v>366</v>
      </c>
      <c r="C363" t="s">
        <v>37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J363" s="28">
        <v>2470</v>
      </c>
    </row>
    <row r="364" spans="1:10" x14ac:dyDescent="0.25">
      <c r="A364" t="s">
        <v>367</v>
      </c>
      <c r="B364" t="s">
        <v>368</v>
      </c>
      <c r="C364" t="s">
        <v>37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J364" s="28">
        <v>2470</v>
      </c>
    </row>
    <row r="365" spans="1:10" x14ac:dyDescent="0.25">
      <c r="A365" t="s">
        <v>369</v>
      </c>
      <c r="B365" t="s">
        <v>370</v>
      </c>
      <c r="C365" t="s">
        <v>37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J365" s="28">
        <v>2470</v>
      </c>
    </row>
    <row r="366" spans="1:10" x14ac:dyDescent="0.25">
      <c r="A366" t="s">
        <v>371</v>
      </c>
      <c r="B366" t="s">
        <v>372</v>
      </c>
      <c r="C366" t="s">
        <v>37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J366" s="28">
        <v>2470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2025-11-19T17:38:31Z</dcterms:modified>
</cp:coreProperties>
</file>