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ITAQUI - V.09\SALVADOR\"/>
    </mc:Choice>
  </mc:AlternateContent>
  <xr:revisionPtr revIDLastSave="0" documentId="13_ncr:1_{36E15B7C-39BF-4C7D-938A-44AA2911A5C2}" xr6:coauthVersionLast="47" xr6:coauthVersionMax="47" xr10:uidLastSave="{00000000-0000-0000-0000-000000000000}"/>
  <workbookProtection workbookAlgorithmName="SHA-512" workbookHashValue="/mNl3HfspTiGspOhBKOpxxdEU3NwH2IpaH8lhPybEpyLzpbtXcaOXi8fqFnB+5HCD+IDhfkNtG7iGrktv5XhEQ==" workbookSaltValue="gifHVSJ5PoZFVoDnIBUfZA==" workbookSpinCount="100000" lockStructure="1"/>
  <bookViews>
    <workbookView xWindow="-108" yWindow="-108" windowWidth="23256" windowHeight="12456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<sst xmlns="http://schemas.openxmlformats.org/spreadsheetml/2006/main" count="339" uniqueCount="232">
  <si>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</si>
  <si>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</si>
  <si>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</si>
  <si>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</si>
  <si>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</si>
  <si>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</si>
  <si>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</si>
  <si>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</si>
  <si>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</si>
  <si>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</si>
  <si>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</si>
  <si>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</si>
  <si>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</si>
  <si>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</si>
  <si>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</si>
  <si>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</si>
  <si>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</si>
  <si>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</si>
  <si>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</si>
  <si>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</si>
  <si>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</si>
  <si>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</si>
  <si>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</si>
  <si>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</si>
  <si>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</si>
  <si>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</si>
  <si>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</si>
  <si>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</si>
  <si>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</si>
  <si>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</si>
  <si>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</si>
  <si>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</si>
  <si>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</si>
  <si>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</si>
  <si>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</si>
  <si>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</si>
  <si>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</si>
  <si>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Taxas Locais</t>
  </si>
  <si>
    <t>NINGBO</t>
  </si>
  <si>
    <t>TAICANG</t>
  </si>
  <si>
    <t>CSC45310607J00</t>
  </si>
  <si>
    <t>CSC4531060AS00</t>
  </si>
  <si>
    <t>CSC4531060B800</t>
  </si>
  <si>
    <t>CSC4531060BS00</t>
  </si>
  <si>
    <t>CSC4531060BT00</t>
  </si>
  <si>
    <t>CSC4531060BX00</t>
  </si>
  <si>
    <t>CSC4531060BY00</t>
  </si>
  <si>
    <t>CSC4531060DA00</t>
  </si>
  <si>
    <t>CSC4531060DZ00</t>
  </si>
  <si>
    <t>CSC4531060E600</t>
  </si>
  <si>
    <t>CSC4531060FH00</t>
  </si>
  <si>
    <t>CSC4531060HU00</t>
  </si>
  <si>
    <t>CSC4531060HV00</t>
  </si>
  <si>
    <t>CSC4531060HW00</t>
  </si>
  <si>
    <t>CSC4531060JH00</t>
  </si>
  <si>
    <t>CSC4531060JJ00</t>
  </si>
  <si>
    <t>CSC4531060JK00</t>
  </si>
  <si>
    <t>CSC4531060JL00</t>
  </si>
  <si>
    <t>CSC4531060K500</t>
  </si>
  <si>
    <t>CSC4531060LP00</t>
  </si>
  <si>
    <t>CSC4531060ND00</t>
  </si>
  <si>
    <t>CSC4531060NQ00</t>
  </si>
  <si>
    <t>CSC4531060QD00</t>
  </si>
  <si>
    <t>CSC4531060QE00</t>
  </si>
  <si>
    <t>CSC4531060QZ00</t>
  </si>
  <si>
    <t>CSC4531060RC00</t>
  </si>
  <si>
    <t>CSC4531060RD00</t>
  </si>
  <si>
    <t>CSC4531060RN00</t>
  </si>
  <si>
    <t>CSC4531060SJ00</t>
  </si>
  <si>
    <t>CSC45310607200</t>
  </si>
  <si>
    <t>CSC45310607S00</t>
  </si>
  <si>
    <t>CSC45310608200</t>
  </si>
  <si>
    <t>CSC45310609K00</t>
  </si>
  <si>
    <t>CSC4531060AC00</t>
  </si>
  <si>
    <t>CSC4531060E100</t>
  </si>
  <si>
    <t>CSC4531060EH00</t>
  </si>
  <si>
    <t>CSC4531060F700</t>
  </si>
  <si>
    <t>CSC4531060FK00</t>
  </si>
  <si>
    <t>CSC4531060FM00</t>
  </si>
  <si>
    <t>CSC4531060FN00</t>
  </si>
  <si>
    <t>CSC45310602P00</t>
  </si>
  <si>
    <t>CSC45310609E00</t>
  </si>
  <si>
    <t>CSC45310609N00</t>
  </si>
  <si>
    <t>CSC4531060D600</t>
  </si>
  <si>
    <t>CSC4531060D800</t>
  </si>
  <si>
    <t>CSC4531060G100</t>
  </si>
  <si>
    <t>CSC4531060G700</t>
  </si>
  <si>
    <t>CSC4531060G701</t>
  </si>
  <si>
    <t>CSC4531060G702</t>
  </si>
  <si>
    <t>CSC4531060G703</t>
  </si>
  <si>
    <t>CSC4531060G704</t>
  </si>
  <si>
    <t>CSC4531060G705</t>
  </si>
  <si>
    <t>CSC4531060HN00</t>
  </si>
  <si>
    <t>CSC4531060JP00</t>
  </si>
  <si>
    <t>CSC4531060JQ00</t>
  </si>
  <si>
    <t>CSC4531060K600</t>
  </si>
  <si>
    <t>CSC4531060KJ00</t>
  </si>
  <si>
    <t>CSC4531060KS00</t>
  </si>
  <si>
    <t>CSC4531060LG00</t>
  </si>
  <si>
    <t>CSC4531060LH00</t>
  </si>
  <si>
    <t>CSC4531060LJ00</t>
  </si>
  <si>
    <t>CSC4531060N300</t>
  </si>
  <si>
    <t>CSC4531060NL00</t>
  </si>
  <si>
    <t>CSC4531060NU00</t>
  </si>
  <si>
    <t>CSC4531060P100</t>
  </si>
  <si>
    <t>CSC4531060QJ00</t>
  </si>
  <si>
    <t>CSC4531060QR00</t>
  </si>
  <si>
    <t>CSC4531060QS00</t>
  </si>
  <si>
    <t>CSC4531060RJ00</t>
  </si>
  <si>
    <t>CSC4531060RS00</t>
  </si>
  <si>
    <t>CSC4531060SL00</t>
  </si>
  <si>
    <t>CSC4531060FP00</t>
  </si>
  <si>
    <t>CSC4531060G300</t>
  </si>
  <si>
    <t>CSC4531060JM00</t>
  </si>
  <si>
    <t>CSC4531060JN00</t>
  </si>
  <si>
    <t>CSC4531060KR00</t>
  </si>
  <si>
    <t>CSC4531060KW00</t>
  </si>
  <si>
    <t>CSC4531060KW01</t>
  </si>
  <si>
    <t>CSC4531060LT00</t>
  </si>
  <si>
    <t>CSC4531060ML00</t>
  </si>
  <si>
    <t>CSC4531060MN00</t>
  </si>
  <si>
    <t>CSC4531060N200</t>
  </si>
  <si>
    <t>CSC4531060NR00</t>
  </si>
  <si>
    <t>CSC4531060NZ00</t>
  </si>
  <si>
    <t>CSC4531060PC00</t>
  </si>
  <si>
    <t>CSC4531060QY00</t>
  </si>
  <si>
    <t>CSC4531060QY01</t>
  </si>
  <si>
    <t>CSC4531060QY02</t>
  </si>
  <si>
    <t>CSC4531060SW00</t>
  </si>
  <si>
    <t>CSC4531060TB00</t>
  </si>
  <si>
    <t>CSC4531060TF00</t>
  </si>
  <si>
    <t>CSC4531060TH00</t>
  </si>
  <si>
    <t>CSC4531060TK00</t>
  </si>
  <si>
    <t>CSC45400309R00</t>
  </si>
  <si>
    <t>CSC45400309S00</t>
  </si>
  <si>
    <t>102505289372308 </t>
  </si>
  <si>
    <t>102505289369510 </t>
  </si>
  <si>
    <t>102505289369609 </t>
  </si>
  <si>
    <t>102505289369781 </t>
  </si>
  <si>
    <t>102505289369862 </t>
  </si>
  <si>
    <t>102505289369943 </t>
  </si>
  <si>
    <t>102505289370011 </t>
  </si>
  <si>
    <t>102505289370100 </t>
  </si>
  <si>
    <t>102505289370283 </t>
  </si>
  <si>
    <t>102505289370364 </t>
  </si>
  <si>
    <t>102505289370445 </t>
  </si>
  <si>
    <t>102505289370526 </t>
  </si>
  <si>
    <t>102505289370607 </t>
  </si>
  <si>
    <t>102505289370798 </t>
  </si>
  <si>
    <t>102505289370879 </t>
  </si>
  <si>
    <t>102505289370950 </t>
  </si>
  <si>
    <t>102505289371093 </t>
  </si>
  <si>
    <t>102505289371174 </t>
  </si>
  <si>
    <t>102505289371255 </t>
  </si>
  <si>
    <t>102505289371336 </t>
  </si>
  <si>
    <t>102505289371417 </t>
  </si>
  <si>
    <t>102505289371506 </t>
  </si>
  <si>
    <t>102505289371689 </t>
  </si>
  <si>
    <t>102505289371760 </t>
  </si>
  <si>
    <t>102505289371840 </t>
  </si>
  <si>
    <t>102505289371921 </t>
  </si>
  <si>
    <t>102505289372065 </t>
  </si>
  <si>
    <t>102505289372146 </t>
  </si>
  <si>
    <t>102505289372227 </t>
  </si>
  <si>
    <t>102505288853892 </t>
  </si>
  <si>
    <t>QINGDAO</t>
  </si>
  <si>
    <t>102505288853620 </t>
  </si>
  <si>
    <t>102505288853973 </t>
  </si>
  <si>
    <t>102505288853701 </t>
  </si>
  <si>
    <t>102505288852900 </t>
  </si>
  <si>
    <t>102505288853035 </t>
  </si>
  <si>
    <t>102505288853116 </t>
  </si>
  <si>
    <t>102505288853205 </t>
  </si>
  <si>
    <t>102505288853388 </t>
  </si>
  <si>
    <t>102505288853469 </t>
  </si>
  <si>
    <t>102505288853540 </t>
  </si>
  <si>
    <t>102505289240401 </t>
  </si>
  <si>
    <t>102505289240584 </t>
  </si>
  <si>
    <t>102505289240665 </t>
  </si>
  <si>
    <t>102505289237605 </t>
  </si>
  <si>
    <t>102505289237796 </t>
  </si>
  <si>
    <t>102505289237877 </t>
  </si>
  <si>
    <t>102505289237958 </t>
  </si>
  <si>
    <t>102505289238091 </t>
  </si>
  <si>
    <t>102505289238172 </t>
  </si>
  <si>
    <t>102505289238253 </t>
  </si>
  <si>
    <t>102505289238334 </t>
  </si>
  <si>
    <t>102505289238415 </t>
  </si>
  <si>
    <t>102505289238504 </t>
  </si>
  <si>
    <t>102505289238687 </t>
  </si>
  <si>
    <t>102505289238768 </t>
  </si>
  <si>
    <t>102505289238849 </t>
  </si>
  <si>
    <t>102505289238920 </t>
  </si>
  <si>
    <t>102505289239063 </t>
  </si>
  <si>
    <t>102505289239144 </t>
  </si>
  <si>
    <t>102505289239225 </t>
  </si>
  <si>
    <t>102505289239306 </t>
  </si>
  <si>
    <t>102505289239497 </t>
  </si>
  <si>
    <t>102505289239578 </t>
  </si>
  <si>
    <t>102505289239659 </t>
  </si>
  <si>
    <t>102505289239730 </t>
  </si>
  <si>
    <t>102505289239810 </t>
  </si>
  <si>
    <t>102505289239900 </t>
  </si>
  <si>
    <t>102505289240070 </t>
  </si>
  <si>
    <t>102505289240150 </t>
  </si>
  <si>
    <t>102505289240231 </t>
  </si>
  <si>
    <t>102505289240312 </t>
  </si>
  <si>
    <t>102505289827402 </t>
  </si>
  <si>
    <t>102505289827593 </t>
  </si>
  <si>
    <t>102505289827674 </t>
  </si>
  <si>
    <t>102505289827755 </t>
  </si>
  <si>
    <t>102505289827836 </t>
  </si>
  <si>
    <t>102505289827917 </t>
  </si>
  <si>
    <t>102505289828050 </t>
  </si>
  <si>
    <t>102505289828131 </t>
  </si>
  <si>
    <t>102505289828212 </t>
  </si>
  <si>
    <t>102505289828301 </t>
  </si>
  <si>
    <t>102505289828484 </t>
  </si>
  <si>
    <t>102505289828565 </t>
  </si>
  <si>
    <t>102505289828646 </t>
  </si>
  <si>
    <t>102505289828727 </t>
  </si>
  <si>
    <t>102505289828808 </t>
  </si>
  <si>
    <t>102505289828999 </t>
  </si>
  <si>
    <t>102505289829022 </t>
  </si>
  <si>
    <t>102505289829103 </t>
  </si>
  <si>
    <t>102505289829294 </t>
  </si>
  <si>
    <t>102505289829375 </t>
  </si>
  <si>
    <t>102505289829456 </t>
  </si>
  <si>
    <t>102505289829537 </t>
  </si>
  <si>
    <t>102505289829618 </t>
  </si>
  <si>
    <t>102505289829707 </t>
  </si>
  <si>
    <t>GREEN VITÓRIA 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</si>
</sst>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E20" sqref="E20"/>
    </sheetView>
  </sheetViews>
  <sheetFormatPr defaultRowHeight="14.4" x14ac:dyDescent="0.3"/>
  <cols>
    <col min="1" max="1" width="6.6640625" customWidth="1"/>
    <col min="2" max="2" width="16.33203125" style="9" bestFit="1" customWidth="1"/>
    <col min="3" max="3" width="18.88671875" style="8" bestFit="1" customWidth="1"/>
    <col min="4" max="4" width="12.5546875" style="8" customWidth="1"/>
    <col min="5" max="5" width="11.5546875" style="8" customWidth="1"/>
    <col min="6" max="6" width="12.5546875" style="8" bestFit="1" customWidth="1"/>
    <col min="7" max="7" width="13.109375" style="8" customWidth="1"/>
    <col min="8" max="8" width="9.33203125" style="8" customWidth="1"/>
    <col min="9" max="9" width="14" style="8" bestFit="1" customWidth="1"/>
    <col min="10" max="10" width="14.5546875" style="8" customWidth="1"/>
    <col min="11" max="11" width="7.44140625" customWidth="1"/>
    <col min="12" max="12" width="22.44140625" customWidth="1"/>
    <col min="13" max="13" width="14.88671875" bestFit="1" customWidth="1"/>
    <col min="14" max="14" width="22.109375" customWidth="1"/>
    <col min="36" max="36" width="15.88671875" customWidth="1"/>
  </cols>
  <sheetData>
    <row r="9" spans="2:36" x14ac:dyDescent="0.3">
      <c r="B9" s="6" t="s">
        <v>0</v>
      </c>
      <c r="C9" s="12" t="s">
        <v>231</v>
      </c>
      <c r="D9" s="12"/>
      <c r="E9" s="12"/>
      <c r="F9" s="12"/>
      <c r="G9" s="12"/>
      <c r="H9" s="12"/>
    </row>
    <row r="10" spans="2:36" x14ac:dyDescent="0.3">
      <c r="B10" s="17" t="s">
        <v>31</v>
      </c>
      <c r="C10" s="3">
        <v>45926</v>
      </c>
      <c r="D10" s="7"/>
      <c r="E10" s="7"/>
      <c r="F10" s="7"/>
      <c r="G10" s="7"/>
      <c r="H10" s="7"/>
      <c r="I10" s="7"/>
    </row>
    <row r="11" spans="2:36" ht="15" thickBot="1" x14ac:dyDescent="0.35"/>
    <row r="12" spans="2:36" x14ac:dyDescent="0.3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8" t="s">
        <v>3</v>
      </c>
      <c r="M12" s="39"/>
      <c r="N12" s="40"/>
    </row>
    <row r="13" spans="2:36" ht="15.75" customHeight="1" x14ac:dyDescent="0.3">
      <c r="B13" s="25"/>
      <c r="C13" s="10" t="str">
        <f>IFERROR(VLOOKUP(B13,Planilha4!$A$200:$I$310,2,0)," ")</f>
        <v xml:space="preserve"> </v>
      </c>
      <c r="D13" s="10" t="str">
        <f>IFERROR(VLOOKUP(B13,Planilha4!$A$200:$I$310,3,0)," ")</f>
        <v xml:space="preserve"> </v>
      </c>
      <c r="E13" s="11" t="str">
        <f>IFERROR(VLOOKUP(B13,Planilha4!$A$200:$I$310,4,0)," ")</f>
        <v xml:space="preserve"> </v>
      </c>
      <c r="F13" s="11" t="str">
        <f>IFERROR(VLOOKUP(B13,Planilha4!$A$200:$I$310,5,0)," ")</f>
        <v xml:space="preserve"> </v>
      </c>
      <c r="G13" s="11" t="str">
        <f>IFERROR(VLOOKUP(B13,Planilha4!$A$200:$I$310,6,0)," ")</f>
        <v xml:space="preserve"> </v>
      </c>
      <c r="H13" s="11" t="str">
        <f>IFERROR(VLOOKUP(B13,Planilha4!$A$200:$I$310,7,0)," ")</f>
        <v xml:space="preserve"> </v>
      </c>
      <c r="I13" s="11" t="str">
        <f>IFERROR(VLOOKUP(B13,Planilha4!$A$200:$I$310,8,0)," ")</f>
        <v xml:space="preserve"> </v>
      </c>
      <c r="J13" s="11" t="str">
        <f>IFERROR(VLOOKUP(B13,Planilha4!$A$200:$I$310,9,0),"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3">
      <c r="B14" s="25"/>
      <c r="C14" s="10" t="str">
        <f>IFERROR(VLOOKUP(B14,Planilha4!$A$200:$I$310,2,0)," ")</f>
        <v xml:space="preserve"> </v>
      </c>
      <c r="D14" s="10" t="str">
        <f>IFERROR(VLOOKUP(B14,Planilha4!$A$200:$I$310,3,0)," ")</f>
        <v xml:space="preserve"> </v>
      </c>
      <c r="E14" s="11" t="str">
        <f>IFERROR(VLOOKUP(B14,Planilha4!$A$200:$I$310,4,0)," ")</f>
        <v xml:space="preserve"> </v>
      </c>
      <c r="F14" s="11" t="str">
        <f>IFERROR(VLOOKUP(B14,Planilha4!$A$200:$I$310,5,0)," ")</f>
        <v xml:space="preserve"> </v>
      </c>
      <c r="G14" s="11" t="str">
        <f>IFERROR(VLOOKUP(B14,Planilha4!$A$200:$I$310,6,0)," ")</f>
        <v xml:space="preserve"> </v>
      </c>
      <c r="H14" s="11" t="str">
        <f>IFERROR(VLOOKUP(B14,Planilha4!$A$200:$I$310,7,0)," ")</f>
        <v xml:space="preserve"> </v>
      </c>
      <c r="I14" s="11" t="str">
        <f>IFERROR(VLOOKUP(B14,Planilha4!$A$200:$I$310,8,0)," ")</f>
        <v xml:space="preserve"> </v>
      </c>
      <c r="J14" s="11" t="str">
        <f>IFERROR(VLOOKUP(B14,Planilha4!$A$200:$I$310,9,0),"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3">
      <c r="B15" s="25"/>
      <c r="C15" s="10" t="str">
        <f>IFERROR(VLOOKUP(B15,Planilha4!$A$200:$I$310,2,0)," ")</f>
        <v xml:space="preserve"> </v>
      </c>
      <c r="D15" s="10" t="str">
        <f>IFERROR(VLOOKUP(B15,Planilha4!$A$200:$I$310,3,0)," ")</f>
        <v xml:space="preserve"> </v>
      </c>
      <c r="E15" s="11" t="str">
        <f>IFERROR(VLOOKUP(B15,Planilha4!$A$200:$I$310,4,0)," ")</f>
        <v xml:space="preserve"> </v>
      </c>
      <c r="F15" s="11" t="str">
        <f>IFERROR(VLOOKUP(B15,Planilha4!$A$200:$I$310,5,0)," ")</f>
        <v xml:space="preserve"> </v>
      </c>
      <c r="G15" s="11" t="str">
        <f>IFERROR(VLOOKUP(B15,Planilha4!$A$200:$I$310,6,0)," ")</f>
        <v xml:space="preserve"> </v>
      </c>
      <c r="H15" s="11" t="str">
        <f>IFERROR(VLOOKUP(B15,Planilha4!$A$200:$I$310,7,0)," ")</f>
        <v xml:space="preserve"> </v>
      </c>
      <c r="I15" s="11" t="str">
        <f>IFERROR(VLOOKUP(B15,Planilha4!$A$200:$I$310,8,0)," ")</f>
        <v xml:space="preserve"> </v>
      </c>
      <c r="J15" s="11" t="str">
        <f>IFERROR(VLOOKUP(B15,Planilha4!$A$200:$I$310,9,0),"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3">
      <c r="B16" s="25"/>
      <c r="C16" s="10" t="str">
        <f>IFERROR(VLOOKUP(B16,Planilha4!$A$200:$I$310,2,0)," ")</f>
        <v xml:space="preserve"> </v>
      </c>
      <c r="D16" s="10" t="str">
        <f>IFERROR(VLOOKUP(B16,Planilha4!$A$200:$I$310,3,0)," ")</f>
        <v xml:space="preserve"> </v>
      </c>
      <c r="E16" s="11" t="str">
        <f>IFERROR(VLOOKUP(B16,Planilha4!$A$200:$I$310,4,0)," ")</f>
        <v xml:space="preserve"> </v>
      </c>
      <c r="F16" s="11" t="str">
        <f>IFERROR(VLOOKUP(B16,Planilha4!$A$200:$I$310,5,0)," ")</f>
        <v xml:space="preserve"> </v>
      </c>
      <c r="G16" s="11" t="str">
        <f>IFERROR(VLOOKUP(B16,Planilha4!$A$200:$I$310,6,0)," ")</f>
        <v xml:space="preserve"> </v>
      </c>
      <c r="H16" s="11" t="str">
        <f>IFERROR(VLOOKUP(B16,Planilha4!$A$200:$I$310,7,0)," ")</f>
        <v xml:space="preserve"> </v>
      </c>
      <c r="I16" s="11" t="str">
        <f>IFERROR(VLOOKUP(B16,Planilha4!$A$200:$I$310,8,0)," ")</f>
        <v xml:space="preserve"> </v>
      </c>
      <c r="J16" s="11" t="str">
        <f>IFERROR(VLOOKUP(B16,Planilha4!$A$200:$I$310,9,0),"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3">
      <c r="B17" s="25"/>
      <c r="C17" s="10" t="str">
        <f>IFERROR(VLOOKUP(B17,Planilha4!$A$200:$I$310,2,0)," ")</f>
        <v xml:space="preserve"> </v>
      </c>
      <c r="D17" s="10" t="str">
        <f>IFERROR(VLOOKUP(B17,Planilha4!$A$200:$I$310,3,0)," ")</f>
        <v xml:space="preserve"> </v>
      </c>
      <c r="E17" s="11" t="str">
        <f>IFERROR(VLOOKUP(B17,Planilha4!$A$200:$I$310,4,0)," ")</f>
        <v xml:space="preserve"> </v>
      </c>
      <c r="F17" s="11" t="str">
        <f>IFERROR(VLOOKUP(B17,Planilha4!$A$200:$I$310,5,0)," ")</f>
        <v xml:space="preserve"> </v>
      </c>
      <c r="G17" s="11" t="str">
        <f>IFERROR(VLOOKUP(B17,Planilha4!$A$200:$I$310,6,0)," ")</f>
        <v xml:space="preserve"> </v>
      </c>
      <c r="H17" s="11" t="str">
        <f>IFERROR(VLOOKUP(B17,Planilha4!$A$200:$I$310,7,0)," ")</f>
        <v xml:space="preserve"> </v>
      </c>
      <c r="I17" s="11" t="str">
        <f>IFERROR(VLOOKUP(B17,Planilha4!$A$200:$I$310,8,0)," ")</f>
        <v xml:space="preserve"> </v>
      </c>
      <c r="J17" s="11" t="str">
        <f>IFERROR(VLOOKUP(B17,Planilha4!$A$200:$I$310,9,0),"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3">
      <c r="B18" s="25"/>
      <c r="C18" s="10" t="str">
        <f>IFERROR(VLOOKUP(B18,Planilha4!$A$200:$I$310,2,0)," ")</f>
        <v xml:space="preserve"> </v>
      </c>
      <c r="D18" s="10" t="str">
        <f>IFERROR(VLOOKUP(B18,Planilha4!$A$200:$I$310,3,0)," ")</f>
        <v xml:space="preserve"> </v>
      </c>
      <c r="E18" s="11" t="str">
        <f>IFERROR(VLOOKUP(B18,Planilha4!$A$200:$I$310,4,0)," ")</f>
        <v xml:space="preserve"> </v>
      </c>
      <c r="F18" s="11" t="str">
        <f>IFERROR(VLOOKUP(B18,Planilha4!$A$200:$I$310,5,0)," ")</f>
        <v xml:space="preserve"> </v>
      </c>
      <c r="G18" s="11" t="str">
        <f>IFERROR(VLOOKUP(B18,Planilha4!$A$200:$I$310,6,0)," ")</f>
        <v xml:space="preserve"> </v>
      </c>
      <c r="H18" s="11" t="str">
        <f>IFERROR(VLOOKUP(B18,Planilha4!$A$200:$I$310,7,0)," ")</f>
        <v xml:space="preserve"> </v>
      </c>
      <c r="I18" s="11" t="str">
        <f>IFERROR(VLOOKUP(B18,Planilha4!$A$200:$I$310,8,0)," ")</f>
        <v xml:space="preserve"> </v>
      </c>
      <c r="J18" s="11" t="str">
        <f>IFERROR(VLOOKUP(B18,Planilha4!$A$200:$I$310,9,0),"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5">
      <c r="B19" s="25"/>
      <c r="C19" s="10" t="str">
        <f>IFERROR(VLOOKUP(B19,Planilha4!$A$200:$I$310,2,0)," ")</f>
        <v xml:space="preserve"> </v>
      </c>
      <c r="D19" s="10" t="str">
        <f>IFERROR(VLOOKUP(B19,Planilha4!$A$200:$I$310,3,0)," ")</f>
        <v xml:space="preserve"> </v>
      </c>
      <c r="E19" s="11" t="str">
        <f>IFERROR(VLOOKUP(B19,Planilha4!$A$200:$I$310,4,0)," ")</f>
        <v xml:space="preserve"> </v>
      </c>
      <c r="F19" s="11" t="str">
        <f>IFERROR(VLOOKUP(B19,Planilha4!$A$200:$I$310,5,0)," ")</f>
        <v xml:space="preserve"> </v>
      </c>
      <c r="G19" s="11" t="str">
        <f>IFERROR(VLOOKUP(B19,Planilha4!$A$200:$I$310,6,0)," ")</f>
        <v xml:space="preserve"> </v>
      </c>
      <c r="H19" s="11" t="str">
        <f>IFERROR(VLOOKUP(B19,Planilha4!$A$200:$I$310,7,0)," ")</f>
        <v xml:space="preserve"> </v>
      </c>
      <c r="I19" s="11" t="str">
        <f>IFERROR(VLOOKUP(B19,Planilha4!$A$200:$I$310,8,0)," ")</f>
        <v xml:space="preserve"> </v>
      </c>
      <c r="J19" s="11" t="str">
        <f>IFERROR(VLOOKUP(B19,Planilha4!$A$200:$I$310,9,0),"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5">
      <c r="B20" s="25"/>
      <c r="C20" s="10" t="str">
        <f>IFERROR(VLOOKUP(B20,Planilha4!$A$200:$I$310,2,0)," ")</f>
        <v xml:space="preserve"> </v>
      </c>
      <c r="D20" s="10" t="str">
        <f>IFERROR(VLOOKUP(B20,Planilha4!$A$200:$I$310,3,0)," ")</f>
        <v xml:space="preserve"> </v>
      </c>
      <c r="E20" s="11" t="str">
        <f>IFERROR(VLOOKUP(B20,Planilha4!$A$200:$I$310,4,0)," ")</f>
        <v xml:space="preserve"> </v>
      </c>
      <c r="F20" s="11" t="str">
        <f>IFERROR(VLOOKUP(B20,Planilha4!$A$200:$I$310,5,0)," ")</f>
        <v xml:space="preserve"> </v>
      </c>
      <c r="G20" s="11" t="str">
        <f>IFERROR(VLOOKUP(B20,Planilha4!$A$200:$I$310,6,0)," ")</f>
        <v xml:space="preserve"> </v>
      </c>
      <c r="H20" s="11" t="str">
        <f>IFERROR(VLOOKUP(B20,Planilha4!$A$200:$I$310,7,0)," ")</f>
        <v xml:space="preserve"> </v>
      </c>
      <c r="I20" s="11" t="str">
        <f>IFERROR(VLOOKUP(B20,Planilha4!$A$200:$I$310,8,0)," ")</f>
        <v xml:space="preserve"> </v>
      </c>
      <c r="J20" s="11" t="str">
        <f>IFERROR(VLOOKUP(B20,Planilha4!$A$200:$I$310,9,0)," ")</f>
        <v xml:space="preserve"> </v>
      </c>
      <c r="AJ20" t="str">
        <f t="shared" si="0"/>
        <v/>
      </c>
    </row>
    <row r="21" spans="2:36" ht="15.75" customHeight="1" thickBot="1" x14ac:dyDescent="0.35">
      <c r="B21" s="25"/>
      <c r="C21" s="10" t="str">
        <f>IFERROR(VLOOKUP(B21,Planilha4!$A$200:$I$310,2,0)," ")</f>
        <v xml:space="preserve"> </v>
      </c>
      <c r="D21" s="10" t="str">
        <f>IFERROR(VLOOKUP(B21,Planilha4!$A$200:$I$310,3,0)," ")</f>
        <v xml:space="preserve"> </v>
      </c>
      <c r="E21" s="11" t="str">
        <f>IFERROR(VLOOKUP(B21,Planilha4!$A$200:$I$310,4,0)," ")</f>
        <v xml:space="preserve"> </v>
      </c>
      <c r="F21" s="11" t="str">
        <f>IFERROR(VLOOKUP(B21,Planilha4!$A$200:$I$310,5,0)," ")</f>
        <v xml:space="preserve"> </v>
      </c>
      <c r="G21" s="11" t="str">
        <f>IFERROR(VLOOKUP(B21,Planilha4!$A$200:$I$310,6,0)," ")</f>
        <v xml:space="preserve"> </v>
      </c>
      <c r="H21" s="11" t="str">
        <f>IFERROR(VLOOKUP(B21,Planilha4!$A$200:$I$310,7,0)," ")</f>
        <v xml:space="preserve"> </v>
      </c>
      <c r="I21" s="11" t="str">
        <f>IFERROR(VLOOKUP(B21,Planilha4!$A$200:$I$310,8,0)," ")</f>
        <v xml:space="preserve"> </v>
      </c>
      <c r="J21" s="11" t="str">
        <f>IFERROR(VLOOKUP(B21,Planilha4!$A$200:$I$310,9,0)," ")</f>
        <v xml:space="preserve"> </v>
      </c>
      <c r="L21" s="35" t="s">
        <v>30</v>
      </c>
      <c r="M21" s="36"/>
      <c r="N21" s="37"/>
      <c r="AJ21" t="str">
        <f t="shared" si="0"/>
        <v/>
      </c>
    </row>
    <row r="22" spans="2:36" ht="15.75" customHeight="1" thickBot="1" x14ac:dyDescent="0.35">
      <c r="B22" s="25"/>
      <c r="C22" s="10" t="str">
        <f>IFERROR(VLOOKUP(B22,Planilha4!$A$200:$I$310,2,0)," ")</f>
        <v xml:space="preserve"> </v>
      </c>
      <c r="D22" s="10" t="str">
        <f>IFERROR(VLOOKUP(B22,Planilha4!$A$200:$I$310,3,0)," ")</f>
        <v xml:space="preserve"> </v>
      </c>
      <c r="E22" s="11" t="str">
        <f>IFERROR(VLOOKUP(B22,Planilha4!$A$200:$I$310,4,0)," ")</f>
        <v xml:space="preserve"> </v>
      </c>
      <c r="F22" s="11" t="str">
        <f>IFERROR(VLOOKUP(B22,Planilha4!$A$200:$I$310,5,0)," ")</f>
        <v xml:space="preserve"> </v>
      </c>
      <c r="G22" s="11" t="str">
        <f>IFERROR(VLOOKUP(B22,Planilha4!$A$200:$I$310,6,0)," ")</f>
        <v xml:space="preserve"> </v>
      </c>
      <c r="H22" s="11" t="str">
        <f>IFERROR(VLOOKUP(B22,Planilha4!$A$200:$I$310,7,0)," ")</f>
        <v xml:space="preserve"> </v>
      </c>
      <c r="I22" s="11" t="str">
        <f>IFERROR(VLOOKUP(B22,Planilha4!$A$200:$I$310,8,0)," ")</f>
        <v xml:space="preserve"> </v>
      </c>
      <c r="J22" s="11" t="str">
        <f>IFERROR(VLOOKUP(B22,Planilha4!$A$200:$I$310,9,0),"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5">
      <c r="B23" s="25"/>
      <c r="C23" s="10" t="str">
        <f>IFERROR(VLOOKUP(B23,Planilha4!$A$200:$I$310,2,0)," ")</f>
        <v xml:space="preserve"> </v>
      </c>
      <c r="D23" s="10" t="str">
        <f>IFERROR(VLOOKUP(B23,Planilha4!$A$200:$I$310,3,0)," ")</f>
        <v xml:space="preserve"> </v>
      </c>
      <c r="E23" s="11" t="str">
        <f>IFERROR(VLOOKUP(B23,Planilha4!$A$200:$I$310,4,0)," ")</f>
        <v xml:space="preserve"> </v>
      </c>
      <c r="F23" s="11" t="str">
        <f>IFERROR(VLOOKUP(B23,Planilha4!$A$200:$I$310,5,0)," ")</f>
        <v xml:space="preserve"> </v>
      </c>
      <c r="G23" s="11" t="str">
        <f>IFERROR(VLOOKUP(B23,Planilha4!$A$200:$I$310,6,0)," ")</f>
        <v xml:space="preserve"> </v>
      </c>
      <c r="H23" s="11" t="str">
        <f>IFERROR(VLOOKUP(B23,Planilha4!$A$200:$I$310,7,0)," ")</f>
        <v xml:space="preserve"> </v>
      </c>
      <c r="I23" s="11" t="str">
        <f>IFERROR(VLOOKUP(B23,Planilha4!$A$200:$I$310,8,0)," ")</f>
        <v xml:space="preserve"> </v>
      </c>
      <c r="J23" s="11" t="str">
        <f>IFERROR(VLOOKUP(B23,Planilha4!$A$200:$I$310,9,0),"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5">
      <c r="B24" s="25"/>
      <c r="C24" s="10" t="str">
        <f>IFERROR(VLOOKUP(B24,Planilha4!$A$200:$I$310,2,0)," ")</f>
        <v xml:space="preserve"> </v>
      </c>
      <c r="D24" s="10" t="str">
        <f>IFERROR(VLOOKUP(B24,Planilha4!$A$200:$I$310,3,0)," ")</f>
        <v xml:space="preserve"> </v>
      </c>
      <c r="E24" s="11" t="str">
        <f>IFERROR(VLOOKUP(B24,Planilha4!$A$200:$I$310,4,0)," ")</f>
        <v xml:space="preserve"> </v>
      </c>
      <c r="F24" s="11" t="str">
        <f>IFERROR(VLOOKUP(B24,Planilha4!$A$200:$I$310,5,0)," ")</f>
        <v xml:space="preserve"> </v>
      </c>
      <c r="G24" s="11" t="str">
        <f>IFERROR(VLOOKUP(B24,Planilha4!$A$200:$I$310,6,0)," ")</f>
        <v xml:space="preserve"> </v>
      </c>
      <c r="H24" s="11" t="str">
        <f>IFERROR(VLOOKUP(B24,Planilha4!$A$200:$I$310,7,0)," ")</f>
        <v xml:space="preserve"> </v>
      </c>
      <c r="I24" s="11" t="str">
        <f>IFERROR(VLOOKUP(B24,Planilha4!$A$200:$I$310,8,0)," ")</f>
        <v xml:space="preserve"> </v>
      </c>
      <c r="J24" s="11" t="str">
        <f>IFERROR(VLOOKUP(B24,Planilha4!$A$200:$I$310,9,0),"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5">
      <c r="B25" s="25"/>
      <c r="C25" s="10" t="str">
        <f>IFERROR(VLOOKUP(B25,Planilha4!$A$200:$I$310,2,0)," ")</f>
        <v xml:space="preserve"> </v>
      </c>
      <c r="D25" s="10" t="str">
        <f>IFERROR(VLOOKUP(B25,Planilha4!$A$200:$I$310,3,0)," ")</f>
        <v xml:space="preserve"> </v>
      </c>
      <c r="E25" s="11" t="str">
        <f>IFERROR(VLOOKUP(B25,Planilha4!$A$200:$I$310,4,0)," ")</f>
        <v xml:space="preserve"> </v>
      </c>
      <c r="F25" s="11" t="str">
        <f>IFERROR(VLOOKUP(B25,Planilha4!$A$200:$I$310,5,0)," ")</f>
        <v xml:space="preserve"> </v>
      </c>
      <c r="G25" s="11" t="str">
        <f>IFERROR(VLOOKUP(B25,Planilha4!$A$200:$I$310,6,0)," ")</f>
        <v xml:space="preserve"> </v>
      </c>
      <c r="H25" s="11" t="str">
        <f>IFERROR(VLOOKUP(B25,Planilha4!$A$200:$I$310,7,0)," ")</f>
        <v xml:space="preserve"> </v>
      </c>
      <c r="I25" s="11" t="str">
        <f>IFERROR(VLOOKUP(B25,Planilha4!$A$200:$I$310,8,0)," ")</f>
        <v xml:space="preserve"> </v>
      </c>
      <c r="J25" s="11" t="str">
        <f>IFERROR(VLOOKUP(B25,Planilha4!$A$200:$I$310,9,0),"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5">
      <c r="B26" s="25"/>
      <c r="C26" s="10" t="str">
        <f>IFERROR(VLOOKUP(B26,Planilha4!$A$200:$I$310,2,0)," ")</f>
        <v xml:space="preserve"> </v>
      </c>
      <c r="D26" s="10" t="str">
        <f>IFERROR(VLOOKUP(B26,Planilha4!$A$200:$I$310,3,0)," ")</f>
        <v xml:space="preserve"> </v>
      </c>
      <c r="E26" s="11" t="str">
        <f>IFERROR(VLOOKUP(B26,Planilha4!$A$200:$I$310,4,0)," ")</f>
        <v xml:space="preserve"> </v>
      </c>
      <c r="F26" s="11" t="str">
        <f>IFERROR(VLOOKUP(B26,Planilha4!$A$200:$I$310,5,0)," ")</f>
        <v xml:space="preserve"> </v>
      </c>
      <c r="G26" s="11" t="str">
        <f>IFERROR(VLOOKUP(B26,Planilha4!$A$200:$I$310,6,0)," ")</f>
        <v xml:space="preserve"> </v>
      </c>
      <c r="H26" s="11" t="str">
        <f>IFERROR(VLOOKUP(B26,Planilha4!$A$200:$I$310,7,0)," ")</f>
        <v xml:space="preserve"> </v>
      </c>
      <c r="I26" s="11" t="str">
        <f>IFERROR(VLOOKUP(B26,Planilha4!$A$200:$I$310,8,0)," ")</f>
        <v xml:space="preserve"> </v>
      </c>
      <c r="J26" s="11" t="str">
        <f>IFERROR(VLOOKUP(B26,Planilha4!$A$200:$I$310,9,0),"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5">
      <c r="B27" s="25"/>
      <c r="C27" s="10" t="str">
        <f>IFERROR(VLOOKUP(B27,Planilha4!$A$200:$I$310,2,0)," ")</f>
        <v xml:space="preserve"> </v>
      </c>
      <c r="D27" s="10" t="str">
        <f>IFERROR(VLOOKUP(B27,Planilha4!$A$200:$I$310,3,0)," ")</f>
        <v xml:space="preserve"> </v>
      </c>
      <c r="E27" s="11" t="str">
        <f>IFERROR(VLOOKUP(B27,Planilha4!$A$200:$I$310,4,0)," ")</f>
        <v xml:space="preserve"> </v>
      </c>
      <c r="F27" s="11" t="str">
        <f>IFERROR(VLOOKUP(B27,Planilha4!$A$200:$I$310,5,0)," ")</f>
        <v xml:space="preserve"> </v>
      </c>
      <c r="G27" s="11" t="str">
        <f>IFERROR(VLOOKUP(B27,Planilha4!$A$200:$I$310,6,0)," ")</f>
        <v xml:space="preserve"> </v>
      </c>
      <c r="H27" s="11" t="str">
        <f>IFERROR(VLOOKUP(B27,Planilha4!$A$200:$I$310,7,0)," ")</f>
        <v xml:space="preserve"> </v>
      </c>
      <c r="I27" s="11" t="str">
        <f>IFERROR(VLOOKUP(B27,Planilha4!$A$200:$I$310,8,0)," ")</f>
        <v xml:space="preserve"> </v>
      </c>
      <c r="J27" s="11" t="str">
        <f>IFERROR(VLOOKUP(B27,Planilha4!$A$200:$I$310,9,0),"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5">
      <c r="B28" s="25"/>
      <c r="C28" s="10" t="str">
        <f>IFERROR(VLOOKUP(B28,Planilha4!$A$200:$I$310,2,0)," ")</f>
        <v xml:space="preserve"> </v>
      </c>
      <c r="D28" s="10" t="str">
        <f>IFERROR(VLOOKUP(B28,Planilha4!$A$200:$I$310,3,0)," ")</f>
        <v xml:space="preserve"> </v>
      </c>
      <c r="E28" s="11" t="str">
        <f>IFERROR(VLOOKUP(B28,Planilha4!$A$200:$I$310,4,0)," ")</f>
        <v xml:space="preserve"> </v>
      </c>
      <c r="F28" s="11" t="str">
        <f>IFERROR(VLOOKUP(B28,Planilha4!$A$200:$I$310,5,0)," ")</f>
        <v xml:space="preserve"> </v>
      </c>
      <c r="G28" s="11" t="str">
        <f>IFERROR(VLOOKUP(B28,Planilha4!$A$200:$I$310,6,0)," ")</f>
        <v xml:space="preserve"> </v>
      </c>
      <c r="H28" s="11" t="str">
        <f>IFERROR(VLOOKUP(B28,Planilha4!$A$200:$I$310,7,0)," ")</f>
        <v xml:space="preserve"> </v>
      </c>
      <c r="I28" s="11" t="str">
        <f>IFERROR(VLOOKUP(B28,Planilha4!$A$200:$I$310,8,0)," ")</f>
        <v xml:space="preserve"> </v>
      </c>
      <c r="J28" s="11" t="str">
        <f>IFERROR(VLOOKUP(B28,Planilha4!$A$200:$I$310,9,0)," ")</f>
        <v xml:space="preserve"> </v>
      </c>
      <c r="AJ28" t="str">
        <f t="shared" si="0"/>
        <v/>
      </c>
    </row>
    <row r="29" spans="2:36" ht="15.75" customHeight="1" thickBot="1" x14ac:dyDescent="0.35">
      <c r="B29" s="25"/>
      <c r="C29" s="10" t="str">
        <f>IFERROR(VLOOKUP(B29,Planilha4!$A$200:$I$310,2,0)," ")</f>
        <v xml:space="preserve"> </v>
      </c>
      <c r="D29" s="10" t="str">
        <f>IFERROR(VLOOKUP(B29,Planilha4!$A$200:$I$310,3,0)," ")</f>
        <v xml:space="preserve"> </v>
      </c>
      <c r="E29" s="11" t="str">
        <f>IFERROR(VLOOKUP(B29,Planilha4!$A$200:$I$310,4,0)," ")</f>
        <v xml:space="preserve"> </v>
      </c>
      <c r="F29" s="11" t="str">
        <f>IFERROR(VLOOKUP(B29,Planilha4!$A$200:$I$310,5,0)," ")</f>
        <v xml:space="preserve"> </v>
      </c>
      <c r="G29" s="11" t="str">
        <f>IFERROR(VLOOKUP(B29,Planilha4!$A$200:$I$310,6,0)," ")</f>
        <v xml:space="preserve"> </v>
      </c>
      <c r="H29" s="11" t="str">
        <f>IFERROR(VLOOKUP(B29,Planilha4!$A$200:$I$310,7,0)," ")</f>
        <v xml:space="preserve"> </v>
      </c>
      <c r="I29" s="11" t="str">
        <f>IFERROR(VLOOKUP(B29,Planilha4!$A$200:$I$310,8,0)," ")</f>
        <v xml:space="preserve"> </v>
      </c>
      <c r="J29" s="11" t="str">
        <f>IFERROR(VLOOKUP(B29,Planilha4!$A$200:$I$310,9,0)," ")</f>
        <v xml:space="preserve"> </v>
      </c>
      <c r="L29" s="35" t="s">
        <v>25</v>
      </c>
      <c r="M29" s="36"/>
      <c r="N29" s="37"/>
      <c r="AJ29" t="str">
        <f t="shared" si="0"/>
        <v/>
      </c>
    </row>
    <row r="30" spans="2:36" ht="15.75" customHeight="1" thickBot="1" x14ac:dyDescent="0.35">
      <c r="B30" s="25"/>
      <c r="C30" s="10" t="str">
        <f>IFERROR(VLOOKUP(B30,Planilha4!$A$200:$I$310,2,0)," ")</f>
        <v xml:space="preserve"> </v>
      </c>
      <c r="D30" s="10" t="str">
        <f>IFERROR(VLOOKUP(B30,Planilha4!$A$200:$I$310,3,0)," ")</f>
        <v xml:space="preserve"> </v>
      </c>
      <c r="E30" s="11" t="str">
        <f>IFERROR(VLOOKUP(B30,Planilha4!$A$200:$I$310,4,0)," ")</f>
        <v xml:space="preserve"> </v>
      </c>
      <c r="F30" s="11" t="str">
        <f>IFERROR(VLOOKUP(B30,Planilha4!$A$200:$I$310,5,0)," ")</f>
        <v xml:space="preserve"> </v>
      </c>
      <c r="G30" s="11" t="str">
        <f>IFERROR(VLOOKUP(B30,Planilha4!$A$200:$I$310,6,0)," ")</f>
        <v xml:space="preserve"> </v>
      </c>
      <c r="H30" s="11" t="str">
        <f>IFERROR(VLOOKUP(B30,Planilha4!$A$200:$I$310,7,0)," ")</f>
        <v xml:space="preserve"> </v>
      </c>
      <c r="I30" s="11" t="str">
        <f>IFERROR(VLOOKUP(B30,Planilha4!$A$200:$I$310,8,0)," ")</f>
        <v xml:space="preserve"> </v>
      </c>
      <c r="J30" s="11" t="str">
        <f>IFERROR(VLOOKUP(B30,Planilha4!$A$200:$I$310,9,0),"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5">
      <c r="B31" s="25"/>
      <c r="C31" s="10" t="str">
        <f>IFERROR(VLOOKUP(B31,Planilha4!$A$200:$I$310,2,0)," ")</f>
        <v xml:space="preserve"> </v>
      </c>
      <c r="D31" s="10" t="str">
        <f>IFERROR(VLOOKUP(B31,Planilha4!$A$200:$I$310,3,0)," ")</f>
        <v xml:space="preserve"> </v>
      </c>
      <c r="E31" s="11" t="str">
        <f>IFERROR(VLOOKUP(B31,Planilha4!$A$200:$I$310,4,0)," ")</f>
        <v xml:space="preserve"> </v>
      </c>
      <c r="F31" s="11" t="str">
        <f>IFERROR(VLOOKUP(B31,Planilha4!$A$200:$I$310,5,0)," ")</f>
        <v xml:space="preserve"> </v>
      </c>
      <c r="G31" s="11" t="str">
        <f>IFERROR(VLOOKUP(B31,Planilha4!$A$200:$I$310,6,0)," ")</f>
        <v xml:space="preserve"> </v>
      </c>
      <c r="H31" s="11" t="str">
        <f>IFERROR(VLOOKUP(B31,Planilha4!$A$200:$I$310,7,0)," ")</f>
        <v xml:space="preserve"> </v>
      </c>
      <c r="I31" s="11" t="str">
        <f>IFERROR(VLOOKUP(B31,Planilha4!$A$200:$I$310,8,0)," ")</f>
        <v xml:space="preserve"> </v>
      </c>
      <c r="J31" s="11" t="str">
        <f>IFERROR(VLOOKUP(B31,Planilha4!$A$200:$I$310,9,0),"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5">
      <c r="B32" s="25"/>
      <c r="C32" s="10" t="str">
        <f>IFERROR(VLOOKUP(B32,Planilha4!$A$200:$I$310,2,0)," ")</f>
        <v xml:space="preserve"> </v>
      </c>
      <c r="D32" s="10" t="str">
        <f>IFERROR(VLOOKUP(B32,Planilha4!$A$200:$I$310,3,0)," ")</f>
        <v xml:space="preserve"> </v>
      </c>
      <c r="E32" s="11" t="str">
        <f>IFERROR(VLOOKUP(B32,Planilha4!$A$200:$I$310,4,0)," ")</f>
        <v xml:space="preserve"> </v>
      </c>
      <c r="F32" s="11" t="str">
        <f>IFERROR(VLOOKUP(B32,Planilha4!$A$200:$I$310,5,0)," ")</f>
        <v xml:space="preserve"> </v>
      </c>
      <c r="G32" s="11" t="str">
        <f>IFERROR(VLOOKUP(B32,Planilha4!$A$200:$I$310,6,0)," ")</f>
        <v xml:space="preserve"> </v>
      </c>
      <c r="H32" s="11" t="str">
        <f>IFERROR(VLOOKUP(B32,Planilha4!$A$200:$I$310,7,0)," ")</f>
        <v xml:space="preserve"> </v>
      </c>
      <c r="I32" s="11" t="str">
        <f>IFERROR(VLOOKUP(B32,Planilha4!$A$200:$I$310,8,0)," ")</f>
        <v xml:space="preserve"> </v>
      </c>
      <c r="J32" s="11" t="str">
        <f>IFERROR(VLOOKUP(B32,Planilha4!$A$200:$I$310,9,0),"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5">
      <c r="B33" s="25"/>
      <c r="C33" s="10" t="str">
        <f>IFERROR(VLOOKUP(B33,Planilha4!$A$200:$I$310,2,0)," ")</f>
        <v xml:space="preserve"> </v>
      </c>
      <c r="D33" s="10" t="str">
        <f>IFERROR(VLOOKUP(B33,Planilha4!$A$200:$I$310,3,0)," ")</f>
        <v xml:space="preserve"> </v>
      </c>
      <c r="E33" s="11" t="str">
        <f>IFERROR(VLOOKUP(B33,Planilha4!$A$200:$I$310,4,0)," ")</f>
        <v xml:space="preserve"> </v>
      </c>
      <c r="F33" s="11" t="str">
        <f>IFERROR(VLOOKUP(B33,Planilha4!$A$200:$I$310,5,0)," ")</f>
        <v xml:space="preserve"> </v>
      </c>
      <c r="G33" s="11" t="str">
        <f>IFERROR(VLOOKUP(B33,Planilha4!$A$200:$I$310,6,0)," ")</f>
        <v xml:space="preserve"> </v>
      </c>
      <c r="H33" s="11" t="str">
        <f>IFERROR(VLOOKUP(B33,Planilha4!$A$200:$I$310,7,0)," ")</f>
        <v xml:space="preserve"> </v>
      </c>
      <c r="I33" s="11" t="str">
        <f>IFERROR(VLOOKUP(B33,Planilha4!$A$200:$I$310,8,0)," ")</f>
        <v xml:space="preserve"> </v>
      </c>
      <c r="J33" s="11" t="str">
        <f>IFERROR(VLOOKUP(B33,Planilha4!$A$200:$I$310,9,0),"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3">
      <c r="B34" s="25"/>
      <c r="C34" s="10" t="str">
        <f>IFERROR(VLOOKUP(B34,Planilha4!$A$200:$I$310,2,0)," ")</f>
        <v xml:space="preserve"> </v>
      </c>
      <c r="D34" s="10" t="str">
        <f>IFERROR(VLOOKUP(B34,Planilha4!$A$200:$I$310,3,0)," ")</f>
        <v xml:space="preserve"> </v>
      </c>
      <c r="E34" s="11" t="str">
        <f>IFERROR(VLOOKUP(B34,Planilha4!$A$200:$I$310,4,0)," ")</f>
        <v xml:space="preserve"> </v>
      </c>
      <c r="F34" s="11" t="str">
        <f>IFERROR(VLOOKUP(B34,Planilha4!$A$200:$I$310,5,0)," ")</f>
        <v xml:space="preserve"> </v>
      </c>
      <c r="G34" s="11" t="str">
        <f>IFERROR(VLOOKUP(B34,Planilha4!$A$200:$I$310,6,0)," ")</f>
        <v xml:space="preserve"> </v>
      </c>
      <c r="H34" s="11" t="str">
        <f>IFERROR(VLOOKUP(B34,Planilha4!$A$200:$I$310,7,0)," ")</f>
        <v xml:space="preserve"> </v>
      </c>
      <c r="I34" s="11" t="str">
        <f>IFERROR(VLOOKUP(B34,Planilha4!$A$200:$I$310,8,0)," ")</f>
        <v xml:space="preserve"> </v>
      </c>
      <c r="J34" s="11" t="str">
        <f>IFERROR(VLOOKUP(B34,Planilha4!$A$200:$I$310,9,0)," ")</f>
        <v xml:space="preserve"> </v>
      </c>
      <c r="AJ34" t="str">
        <f t="shared" si="0"/>
        <v/>
      </c>
    </row>
    <row r="35" spans="2:36" ht="15.75" customHeight="1" x14ac:dyDescent="0.3">
      <c r="B35" s="25"/>
      <c r="C35" s="10" t="str">
        <f>IFERROR(VLOOKUP(B35,Planilha4!$A$200:$I$310,2,0)," ")</f>
        <v xml:space="preserve"> </v>
      </c>
      <c r="D35" s="10" t="str">
        <f>IFERROR(VLOOKUP(B35,Planilha4!$A$200:$I$310,3,0)," ")</f>
        <v xml:space="preserve"> </v>
      </c>
      <c r="E35" s="11" t="str">
        <f>IFERROR(VLOOKUP(B35,Planilha4!$A$200:$I$310,4,0)," ")</f>
        <v xml:space="preserve"> </v>
      </c>
      <c r="F35" s="11" t="str">
        <f>IFERROR(VLOOKUP(B35,Planilha4!$A$200:$I$310,5,0)," ")</f>
        <v xml:space="preserve"> </v>
      </c>
      <c r="G35" s="11" t="str">
        <f>IFERROR(VLOOKUP(B35,Planilha4!$A$200:$I$310,6,0)," ")</f>
        <v xml:space="preserve"> </v>
      </c>
      <c r="H35" s="11" t="str">
        <f>IFERROR(VLOOKUP(B35,Planilha4!$A$200:$I$310,7,0)," ")</f>
        <v xml:space="preserve"> </v>
      </c>
      <c r="I35" s="11" t="str">
        <f>IFERROR(VLOOKUP(B35,Planilha4!$A$200:$I$310,8,0)," ")</f>
        <v xml:space="preserve"> </v>
      </c>
      <c r="J35" s="11" t="str">
        <f>IFERROR(VLOOKUP(B35,Planilha4!$A$200:$I$310,9,0)," ")</f>
        <v xml:space="preserve"> </v>
      </c>
      <c r="AJ35" t="str">
        <f t="shared" si="0"/>
        <v/>
      </c>
    </row>
    <row r="36" spans="2:36" ht="15.75" customHeight="1" x14ac:dyDescent="0.3">
      <c r="B36" s="25"/>
      <c r="C36" s="10" t="str">
        <f>IFERROR(VLOOKUP(B36,Planilha4!$A$200:$I$310,2,0)," ")</f>
        <v xml:space="preserve"> </v>
      </c>
      <c r="D36" s="10" t="str">
        <f>IFERROR(VLOOKUP(B36,Planilha4!$A$200:$I$310,3,0)," ")</f>
        <v xml:space="preserve"> </v>
      </c>
      <c r="E36" s="11" t="str">
        <f>IFERROR(VLOOKUP(B36,Planilha4!$A$200:$I$310,4,0)," ")</f>
        <v xml:space="preserve"> </v>
      </c>
      <c r="F36" s="11" t="str">
        <f>IFERROR(VLOOKUP(B36,Planilha4!$A$200:$I$310,5,0)," ")</f>
        <v xml:space="preserve"> </v>
      </c>
      <c r="G36" s="11" t="str">
        <f>IFERROR(VLOOKUP(B36,Planilha4!$A$200:$I$310,6,0)," ")</f>
        <v xml:space="preserve"> </v>
      </c>
      <c r="H36" s="11" t="str">
        <f>IFERROR(VLOOKUP(B36,Planilha4!$A$200:$I$310,7,0)," ")</f>
        <v xml:space="preserve"> </v>
      </c>
      <c r="I36" s="11" t="str">
        <f>IFERROR(VLOOKUP(B36,Planilha4!$A$200:$I$310,8,0)," ")</f>
        <v xml:space="preserve"> </v>
      </c>
      <c r="J36" s="11" t="str">
        <f>IFERROR(VLOOKUP(B36,Planilha4!$A$200:$I$310,9,0)," ")</f>
        <v xml:space="preserve"> </v>
      </c>
      <c r="AJ36" t="str">
        <f t="shared" si="0"/>
        <v/>
      </c>
    </row>
    <row r="37" spans="2:36" ht="15.75" customHeight="1" x14ac:dyDescent="0.3">
      <c r="B37" s="34"/>
      <c r="C37" s="10" t="str">
        <f>IFERROR(VLOOKUP(B37,Planilha4!$A$200:$I$310,2,0)," ")</f>
        <v xml:space="preserve"> </v>
      </c>
      <c r="D37" s="10" t="str">
        <f>IFERROR(VLOOKUP(B37,Planilha4!$A$200:$I$310,3,0)," ")</f>
        <v xml:space="preserve"> </v>
      </c>
      <c r="E37" s="11" t="str">
        <f>IFERROR(VLOOKUP(B37,Planilha4!$A$200:$I$310,4,0)," ")</f>
        <v xml:space="preserve"> </v>
      </c>
      <c r="F37" s="11" t="str">
        <f>IFERROR(VLOOKUP(B37,Planilha4!$A$200:$I$310,5,0)," ")</f>
        <v xml:space="preserve"> </v>
      </c>
      <c r="G37" s="11" t="str">
        <f>IFERROR(VLOOKUP(B37,Planilha4!$A$200:$I$310,6,0)," ")</f>
        <v xml:space="preserve"> </v>
      </c>
      <c r="H37" s="11" t="str">
        <f>IFERROR(VLOOKUP(B37,Planilha4!$A$200:$I$310,7,0)," ")</f>
        <v xml:space="preserve"> </v>
      </c>
      <c r="I37" s="11" t="str">
        <f>IFERROR(VLOOKUP(B37,Planilha4!$A$200:$I$310,8,0)," ")</f>
        <v xml:space="preserve"> </v>
      </c>
      <c r="J37" s="11" t="str">
        <f>IFERROR(VLOOKUP(B37,Planilha4!$A$200:$I$310,9,0)," ")</f>
        <v xml:space="preserve"> </v>
      </c>
      <c r="AJ37" t="str">
        <f t="shared" si="0"/>
        <v/>
      </c>
    </row>
    <row r="38" spans="2:36" ht="15.75" customHeight="1" x14ac:dyDescent="0.3">
      <c r="B38" s="25"/>
      <c r="C38" s="10" t="str">
        <f>IFERROR(VLOOKUP(B38,Planilha4!$A$200:$I$310,2,0)," ")</f>
        <v xml:space="preserve"> </v>
      </c>
      <c r="D38" s="10" t="str">
        <f>IFERROR(VLOOKUP(B38,Planilha4!$A$200:$I$310,3,0)," ")</f>
        <v xml:space="preserve"> </v>
      </c>
      <c r="E38" s="11" t="str">
        <f>IFERROR(VLOOKUP(B38,Planilha4!$A$200:$I$310,4,0)," ")</f>
        <v xml:space="preserve"> </v>
      </c>
      <c r="F38" s="11" t="str">
        <f>IFERROR(VLOOKUP(B38,Planilha4!$A$200:$I$310,5,0)," ")</f>
        <v xml:space="preserve"> </v>
      </c>
      <c r="G38" s="11" t="str">
        <f>IFERROR(VLOOKUP(B38,Planilha4!$A$200:$I$310,6,0)," ")</f>
        <v xml:space="preserve"> </v>
      </c>
      <c r="H38" s="11" t="str">
        <f>IFERROR(VLOOKUP(B38,Planilha4!$A$200:$I$310,7,0)," ")</f>
        <v xml:space="preserve"> </v>
      </c>
      <c r="I38" s="11" t="str">
        <f>IFERROR(VLOOKUP(B38,Planilha4!$A$200:$I$310,8,0)," ")</f>
        <v xml:space="preserve"> </v>
      </c>
      <c r="J38" s="11" t="str">
        <f>IFERROR(VLOOKUP(B38,Planilha4!$A$200:$I$310,9,0)," ")</f>
        <v xml:space="preserve"> </v>
      </c>
    </row>
    <row r="39" spans="2:36" ht="15.75" customHeight="1" x14ac:dyDescent="0.3">
      <c r="B39" s="25"/>
      <c r="C39" s="10" t="str">
        <f>IFERROR(VLOOKUP(B39,Planilha4!$A$200:$I$310,2,0)," ")</f>
        <v xml:space="preserve"> </v>
      </c>
      <c r="D39" s="10" t="str">
        <f>IFERROR(VLOOKUP(B39,Planilha4!$A$200:$I$310,3,0)," ")</f>
        <v xml:space="preserve"> </v>
      </c>
      <c r="E39" s="11" t="str">
        <f>IFERROR(VLOOKUP(B39,Planilha4!$A$200:$I$310,4,0)," ")</f>
        <v xml:space="preserve"> </v>
      </c>
      <c r="F39" s="11" t="str">
        <f>IFERROR(VLOOKUP(B39,Planilha4!$A$200:$I$310,5,0)," ")</f>
        <v xml:space="preserve"> </v>
      </c>
      <c r="G39" s="11" t="str">
        <f>IFERROR(VLOOKUP(B39,Planilha4!$A$200:$I$310,6,0)," ")</f>
        <v xml:space="preserve"> </v>
      </c>
      <c r="H39" s="11" t="str">
        <f>IFERROR(VLOOKUP(B39,Planilha4!$A$200:$I$310,7,0)," ")</f>
        <v xml:space="preserve"> </v>
      </c>
      <c r="I39" s="11" t="str">
        <f>IFERROR(VLOOKUP(B39,Planilha4!$A$200:$I$310,8,0)," ")</f>
        <v xml:space="preserve"> </v>
      </c>
      <c r="J39" s="11" t="str">
        <f>IFERROR(VLOOKUP(B39,Planilha4!$A$200:$I$310,9,0)," ")</f>
        <v xml:space="preserve"> </v>
      </c>
    </row>
    <row r="40" spans="2:36" ht="15.75" customHeight="1" x14ac:dyDescent="0.3">
      <c r="B40" s="25"/>
      <c r="C40" s="10" t="str">
        <f>IFERROR(VLOOKUP(B40,Planilha4!$A$200:$I$310,2,0)," ")</f>
        <v xml:space="preserve"> </v>
      </c>
      <c r="D40" s="10" t="str">
        <f>IFERROR(VLOOKUP(B40,Planilha4!$A$200:$I$310,3,0)," ")</f>
        <v xml:space="preserve"> </v>
      </c>
      <c r="E40" s="11" t="str">
        <f>IFERROR(VLOOKUP(B40,Planilha4!$A$200:$I$310,4,0)," ")</f>
        <v xml:space="preserve"> </v>
      </c>
      <c r="F40" s="11" t="str">
        <f>IFERROR(VLOOKUP(B40,Planilha4!$A$200:$I$310,5,0)," ")</f>
        <v xml:space="preserve"> </v>
      </c>
      <c r="G40" s="11" t="str">
        <f>IFERROR(VLOOKUP(B40,Planilha4!$A$200:$I$310,6,0)," ")</f>
        <v xml:space="preserve"> </v>
      </c>
      <c r="H40" s="11" t="str">
        <f>IFERROR(VLOOKUP(B40,Planilha4!$A$200:$I$310,7,0)," ")</f>
        <v xml:space="preserve"> </v>
      </c>
      <c r="I40" s="11" t="str">
        <f>IFERROR(VLOOKUP(B40,Planilha4!$A$200:$I$310,8,0)," ")</f>
        <v xml:space="preserve"> </v>
      </c>
      <c r="J40" s="11" t="str">
        <f>IFERROR(VLOOKUP(B40,Planilha4!$A$200:$I$310,9,0)," ")</f>
        <v xml:space="preserve"> </v>
      </c>
    </row>
    <row r="41" spans="2:36" ht="15.75" customHeight="1" x14ac:dyDescent="0.3">
      <c r="B41" s="25"/>
      <c r="C41" s="10" t="str">
        <f>IFERROR(VLOOKUP(B41,Planilha4!$A$200:$I$310,2,0)," ")</f>
        <v xml:space="preserve"> </v>
      </c>
      <c r="D41" s="10" t="str">
        <f>IFERROR(VLOOKUP(B41,Planilha4!$A$200:$I$310,3,0)," ")</f>
        <v xml:space="preserve"> </v>
      </c>
      <c r="E41" s="11" t="str">
        <f>IFERROR(VLOOKUP(B41,Planilha4!$A$200:$I$310,4,0)," ")</f>
        <v xml:space="preserve"> </v>
      </c>
      <c r="F41" s="11" t="str">
        <f>IFERROR(VLOOKUP(B41,Planilha4!$A$200:$I$310,5,0)," ")</f>
        <v xml:space="preserve"> </v>
      </c>
      <c r="G41" s="11" t="str">
        <f>IFERROR(VLOOKUP(B41,Planilha4!$A$200:$I$310,6,0)," ")</f>
        <v xml:space="preserve"> </v>
      </c>
      <c r="H41" s="11" t="str">
        <f>IFERROR(VLOOKUP(B41,Planilha4!$A$200:$I$310,7,0)," ")</f>
        <v xml:space="preserve"> </v>
      </c>
      <c r="I41" s="11" t="str">
        <f>IFERROR(VLOOKUP(B41,Planilha4!$A$200:$I$310,8,0)," ")</f>
        <v xml:space="preserve"> </v>
      </c>
      <c r="J41" s="11" t="str">
        <f>IFERROR(VLOOKUP(B41,Planilha4!$A$200:$I$310,9,0)," ")</f>
        <v xml:space="preserve"> </v>
      </c>
    </row>
    <row r="42" spans="2:36" ht="15.75" customHeight="1" x14ac:dyDescent="0.3">
      <c r="B42" s="25"/>
      <c r="C42" s="10" t="str">
        <f>IFERROR(VLOOKUP(B42,Planilha4!$A$200:$I$310,2,0)," ")</f>
        <v xml:space="preserve"> </v>
      </c>
      <c r="D42" s="10" t="str">
        <f>IFERROR(VLOOKUP(B42,Planilha4!$A$200:$I$310,3,0)," ")</f>
        <v xml:space="preserve"> </v>
      </c>
      <c r="E42" s="11" t="str">
        <f>IFERROR(VLOOKUP(B42,Planilha4!$A$200:$I$310,4,0)," ")</f>
        <v xml:space="preserve"> </v>
      </c>
      <c r="F42" s="11" t="str">
        <f>IFERROR(VLOOKUP(B42,Planilha4!$A$200:$I$310,5,0)," ")</f>
        <v xml:space="preserve"> </v>
      </c>
      <c r="G42" s="11" t="str">
        <f>IFERROR(VLOOKUP(B42,Planilha4!$A$200:$I$310,6,0)," ")</f>
        <v xml:space="preserve"> </v>
      </c>
      <c r="H42" s="11" t="str">
        <f>IFERROR(VLOOKUP(B42,Planilha4!$A$200:$I$310,7,0)," ")</f>
        <v xml:space="preserve"> </v>
      </c>
      <c r="I42" s="11" t="str">
        <f>IFERROR(VLOOKUP(B42,Planilha4!$A$200:$I$310,8,0)," ")</f>
        <v xml:space="preserve"> </v>
      </c>
      <c r="J42" s="11" t="str">
        <f>IFERROR(VLOOKUP(B42,Planilha4!$A$200:$I$310,9,0)," ")</f>
        <v xml:space="preserve"> </v>
      </c>
    </row>
    <row r="43" spans="2:36" x14ac:dyDescent="0.3">
      <c r="B43" s="33"/>
    </row>
    <row r="44" spans="2:36" x14ac:dyDescent="0.3">
      <c r="B44" s="33"/>
    </row>
  </sheetData>
  <sheetProtection algorithmName="SHA-512" hashValue="6v7jkGRDO/dWTReOodlsfjr+BIUb6vrBMkhH9G4gc0cAEzIBk4piULnInx5phAzzIcaiersCSbztSzDu1mmq+Q==" saltValue="vvc4oUSkrTBqSoXT4PEge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296"/>
  <sheetViews>
    <sheetView topLeftCell="A222" workbookViewId="0">
      <selection activeCell="A254" sqref="A254"/>
    </sheetView>
  </sheetViews>
  <sheetFormatPr defaultRowHeight="14.4" x14ac:dyDescent="0.3"/>
  <cols>
    <col min="1" max="1" width="17.44140625" customWidth="1"/>
    <col min="2" max="2" width="18.6640625" customWidth="1"/>
    <col min="3" max="3" width="11.33203125" customWidth="1"/>
    <col min="4" max="5" width="15" style="28" customWidth="1"/>
    <col min="6" max="6" width="12.6640625" style="28" bestFit="1" customWidth="1"/>
    <col min="7" max="7" width="12.88671875" style="28" bestFit="1" customWidth="1"/>
    <col min="8" max="8" width="11.6640625" style="28" bestFit="1" customWidth="1"/>
    <col min="9" max="9" width="12.6640625" style="28" bestFit="1" customWidth="1"/>
  </cols>
  <sheetData>
    <row r="200" spans="1:9" x14ac:dyDescent="0.3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9" x14ac:dyDescent="0.3">
      <c r="A201" t="s">
        <v>40</v>
      </c>
      <c r="B201" t="s">
        <v>135</v>
      </c>
      <c r="C201" t="s">
        <v>38</v>
      </c>
      <c r="D201" s="28">
        <v>50</v>
      </c>
      <c r="E201" s="28">
        <v>150</v>
      </c>
      <c r="F201" s="28">
        <v>1717</v>
      </c>
      <c r="G201" s="28">
        <v>600</v>
      </c>
      <c r="H201" s="28">
        <v>185</v>
      </c>
      <c r="I201" s="28">
        <v>2702</v>
      </c>
    </row>
    <row r="202" spans="1:9" x14ac:dyDescent="0.3">
      <c r="A202" t="s">
        <v>41</v>
      </c>
      <c r="B202" t="s">
        <v>136</v>
      </c>
      <c r="C202" t="s">
        <v>38</v>
      </c>
      <c r="D202" s="28">
        <v>50</v>
      </c>
      <c r="E202" s="28">
        <v>150</v>
      </c>
      <c r="F202" s="28">
        <v>1717</v>
      </c>
      <c r="G202" s="28">
        <v>600</v>
      </c>
      <c r="H202" s="28">
        <v>185</v>
      </c>
      <c r="I202" s="28">
        <v>2702</v>
      </c>
    </row>
    <row r="203" spans="1:9" x14ac:dyDescent="0.3">
      <c r="A203" t="s">
        <v>42</v>
      </c>
      <c r="B203" t="s">
        <v>137</v>
      </c>
      <c r="C203" t="s">
        <v>38</v>
      </c>
      <c r="D203" s="28">
        <v>50</v>
      </c>
      <c r="E203" s="28">
        <v>150</v>
      </c>
      <c r="F203" s="28">
        <v>1717</v>
      </c>
      <c r="G203" s="28">
        <v>600</v>
      </c>
      <c r="H203" s="28">
        <v>185</v>
      </c>
      <c r="I203" s="28">
        <v>2702</v>
      </c>
    </row>
    <row r="204" spans="1:9" x14ac:dyDescent="0.3">
      <c r="A204" t="s">
        <v>43</v>
      </c>
      <c r="B204" t="s">
        <v>138</v>
      </c>
      <c r="C204" t="s">
        <v>38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v>2702</v>
      </c>
    </row>
    <row r="205" spans="1:9" x14ac:dyDescent="0.3">
      <c r="A205" t="s">
        <v>44</v>
      </c>
      <c r="B205" t="s">
        <v>139</v>
      </c>
      <c r="C205" t="s">
        <v>38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3">
      <c r="A206" t="s">
        <v>45</v>
      </c>
      <c r="B206" t="s">
        <v>140</v>
      </c>
      <c r="C206" t="s">
        <v>38</v>
      </c>
      <c r="D206" s="28">
        <v>50</v>
      </c>
      <c r="E206" s="28">
        <v>150</v>
      </c>
      <c r="F206" s="28">
        <v>1717</v>
      </c>
      <c r="G206" s="28">
        <v>600</v>
      </c>
      <c r="H206" s="28">
        <v>185</v>
      </c>
      <c r="I206" s="28">
        <v>2702</v>
      </c>
    </row>
    <row r="207" spans="1:9" x14ac:dyDescent="0.3">
      <c r="A207" t="s">
        <v>46</v>
      </c>
      <c r="B207" t="s">
        <v>141</v>
      </c>
      <c r="C207" t="s">
        <v>38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I207" s="28">
        <v>2702</v>
      </c>
    </row>
    <row r="208" spans="1:9" x14ac:dyDescent="0.3">
      <c r="A208" t="s">
        <v>47</v>
      </c>
      <c r="B208" t="s">
        <v>142</v>
      </c>
      <c r="C208" t="s">
        <v>38</v>
      </c>
      <c r="D208" s="28">
        <v>100</v>
      </c>
      <c r="E208" s="28">
        <v>300</v>
      </c>
      <c r="F208" s="28">
        <v>3434</v>
      </c>
      <c r="G208" s="28">
        <v>600</v>
      </c>
      <c r="H208" s="28">
        <v>370</v>
      </c>
      <c r="I208" s="28">
        <v>4804</v>
      </c>
    </row>
    <row r="209" spans="1:9" x14ac:dyDescent="0.3">
      <c r="A209" t="s">
        <v>48</v>
      </c>
      <c r="B209" t="s">
        <v>143</v>
      </c>
      <c r="C209" t="s">
        <v>38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I209" s="28">
        <v>2702</v>
      </c>
    </row>
    <row r="210" spans="1:9" x14ac:dyDescent="0.3">
      <c r="A210" t="s">
        <v>49</v>
      </c>
      <c r="B210" t="s">
        <v>144</v>
      </c>
      <c r="C210" t="s">
        <v>38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v>2702</v>
      </c>
    </row>
    <row r="211" spans="1:9" x14ac:dyDescent="0.3">
      <c r="A211" t="s">
        <v>50</v>
      </c>
      <c r="B211" t="s">
        <v>145</v>
      </c>
      <c r="C211" t="s">
        <v>38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</row>
    <row r="212" spans="1:9" x14ac:dyDescent="0.3">
      <c r="A212" t="s">
        <v>51</v>
      </c>
      <c r="B212" t="s">
        <v>146</v>
      </c>
      <c r="C212" t="s">
        <v>38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</row>
    <row r="213" spans="1:9" x14ac:dyDescent="0.3">
      <c r="A213" t="s">
        <v>52</v>
      </c>
      <c r="B213" t="s">
        <v>147</v>
      </c>
      <c r="C213" t="s">
        <v>38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3">
      <c r="A214" t="s">
        <v>53</v>
      </c>
      <c r="B214" t="s">
        <v>148</v>
      </c>
      <c r="C214" t="s">
        <v>38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v>2702</v>
      </c>
    </row>
    <row r="215" spans="1:9" x14ac:dyDescent="0.3">
      <c r="A215" t="s">
        <v>54</v>
      </c>
      <c r="B215" t="s">
        <v>149</v>
      </c>
      <c r="C215" t="s">
        <v>38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</row>
    <row r="216" spans="1:9" x14ac:dyDescent="0.3">
      <c r="A216" t="s">
        <v>55</v>
      </c>
      <c r="B216" t="s">
        <v>150</v>
      </c>
      <c r="C216" t="s">
        <v>38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3">
      <c r="A217" t="s">
        <v>56</v>
      </c>
      <c r="B217" t="s">
        <v>151</v>
      </c>
      <c r="C217" t="s">
        <v>38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3">
      <c r="A218" t="s">
        <v>57</v>
      </c>
      <c r="B218" t="s">
        <v>152</v>
      </c>
      <c r="C218" t="s">
        <v>38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</row>
    <row r="219" spans="1:9" x14ac:dyDescent="0.3">
      <c r="A219" t="s">
        <v>58</v>
      </c>
      <c r="B219" t="s">
        <v>153</v>
      </c>
      <c r="C219" t="s">
        <v>38</v>
      </c>
      <c r="D219" s="28">
        <v>150</v>
      </c>
      <c r="E219" s="28">
        <v>450</v>
      </c>
      <c r="F219" s="28">
        <v>5151</v>
      </c>
      <c r="G219" s="28">
        <v>600</v>
      </c>
      <c r="H219" s="28">
        <v>555</v>
      </c>
      <c r="I219" s="28">
        <v>6906</v>
      </c>
    </row>
    <row r="220" spans="1:9" x14ac:dyDescent="0.3">
      <c r="A220" t="s">
        <v>59</v>
      </c>
      <c r="B220" t="s">
        <v>154</v>
      </c>
      <c r="C220" t="s">
        <v>38</v>
      </c>
      <c r="D220" s="28">
        <v>150</v>
      </c>
      <c r="E220" s="28">
        <v>450</v>
      </c>
      <c r="F220" s="28">
        <v>5151</v>
      </c>
      <c r="G220" s="28">
        <v>600</v>
      </c>
      <c r="H220" s="28">
        <v>555</v>
      </c>
      <c r="I220" s="28">
        <v>6906</v>
      </c>
    </row>
    <row r="221" spans="1:9" x14ac:dyDescent="0.3">
      <c r="A221" t="s">
        <v>60</v>
      </c>
      <c r="B221" t="s">
        <v>155</v>
      </c>
      <c r="C221" t="s">
        <v>38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3">
      <c r="A222" t="s">
        <v>61</v>
      </c>
      <c r="B222" t="s">
        <v>156</v>
      </c>
      <c r="C222" t="s">
        <v>38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3">
      <c r="A223" t="s">
        <v>62</v>
      </c>
      <c r="B223" t="s">
        <v>157</v>
      </c>
      <c r="C223" t="s">
        <v>38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v>2702</v>
      </c>
    </row>
    <row r="224" spans="1:9" x14ac:dyDescent="0.3">
      <c r="A224" t="s">
        <v>63</v>
      </c>
      <c r="B224" t="s">
        <v>158</v>
      </c>
      <c r="C224" t="s">
        <v>38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</row>
    <row r="225" spans="1:9" x14ac:dyDescent="0.3">
      <c r="A225" t="s">
        <v>64</v>
      </c>
      <c r="B225" t="s">
        <v>159</v>
      </c>
      <c r="C225" t="s">
        <v>38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v>2702</v>
      </c>
    </row>
    <row r="226" spans="1:9" x14ac:dyDescent="0.3">
      <c r="A226" t="s">
        <v>65</v>
      </c>
      <c r="B226" t="s">
        <v>160</v>
      </c>
      <c r="C226" t="s">
        <v>38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3">
      <c r="A227" t="s">
        <v>66</v>
      </c>
      <c r="B227" t="s">
        <v>161</v>
      </c>
      <c r="C227" t="s">
        <v>38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3">
      <c r="A228" t="s">
        <v>67</v>
      </c>
      <c r="B228" t="s">
        <v>162</v>
      </c>
      <c r="C228" t="s">
        <v>38</v>
      </c>
      <c r="D228" s="28">
        <v>150</v>
      </c>
      <c r="E228" s="28">
        <v>450</v>
      </c>
      <c r="F228" s="28">
        <v>5151</v>
      </c>
      <c r="G228" s="28">
        <v>600</v>
      </c>
      <c r="H228" s="28">
        <v>555</v>
      </c>
      <c r="I228" s="28">
        <v>6906</v>
      </c>
    </row>
    <row r="229" spans="1:9" x14ac:dyDescent="0.3">
      <c r="A229" t="s">
        <v>68</v>
      </c>
      <c r="B229" t="s">
        <v>163</v>
      </c>
      <c r="C229" t="s">
        <v>38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v>2702</v>
      </c>
    </row>
    <row r="230" spans="1:9" x14ac:dyDescent="0.3">
      <c r="A230" t="s">
        <v>69</v>
      </c>
      <c r="B230" t="s">
        <v>164</v>
      </c>
      <c r="C230" t="s">
        <v>165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3">
      <c r="A231" t="s">
        <v>70</v>
      </c>
      <c r="B231" t="s">
        <v>166</v>
      </c>
      <c r="C231" t="s">
        <v>165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</row>
    <row r="232" spans="1:9" x14ac:dyDescent="0.3">
      <c r="A232" t="s">
        <v>71</v>
      </c>
      <c r="B232" t="s">
        <v>167</v>
      </c>
      <c r="C232" t="s">
        <v>165</v>
      </c>
      <c r="D232" s="28">
        <v>150</v>
      </c>
      <c r="E232" s="28">
        <v>450</v>
      </c>
      <c r="F232" s="28">
        <v>5151</v>
      </c>
      <c r="G232" s="28">
        <v>600</v>
      </c>
      <c r="H232" s="28">
        <v>555</v>
      </c>
      <c r="I232" s="28">
        <v>6906</v>
      </c>
    </row>
    <row r="233" spans="1:9" x14ac:dyDescent="0.3">
      <c r="A233" t="s">
        <v>72</v>
      </c>
      <c r="B233" t="s">
        <v>168</v>
      </c>
      <c r="C233" t="s">
        <v>165</v>
      </c>
      <c r="D233" s="28">
        <v>150</v>
      </c>
      <c r="E233" s="28">
        <v>450</v>
      </c>
      <c r="F233" s="28">
        <v>5151</v>
      </c>
      <c r="G233" s="28">
        <v>600</v>
      </c>
      <c r="H233" s="28">
        <v>555</v>
      </c>
      <c r="I233" s="28">
        <v>6906</v>
      </c>
    </row>
    <row r="234" spans="1:9" x14ac:dyDescent="0.3">
      <c r="A234" t="s">
        <v>73</v>
      </c>
      <c r="B234" t="s">
        <v>169</v>
      </c>
      <c r="C234" t="s">
        <v>165</v>
      </c>
      <c r="D234" s="28">
        <v>250</v>
      </c>
      <c r="E234" s="28">
        <v>750</v>
      </c>
      <c r="F234" s="28">
        <v>8585</v>
      </c>
      <c r="G234" s="28">
        <v>600</v>
      </c>
      <c r="H234" s="28">
        <v>925</v>
      </c>
      <c r="I234" s="28">
        <v>11110</v>
      </c>
    </row>
    <row r="235" spans="1:9" x14ac:dyDescent="0.3">
      <c r="A235" t="s">
        <v>74</v>
      </c>
      <c r="B235" t="s">
        <v>170</v>
      </c>
      <c r="C235" t="s">
        <v>165</v>
      </c>
      <c r="D235" s="28">
        <v>100</v>
      </c>
      <c r="E235" s="28">
        <v>300</v>
      </c>
      <c r="F235" s="28">
        <v>3434</v>
      </c>
      <c r="G235" s="28">
        <v>600</v>
      </c>
      <c r="H235" s="28">
        <v>370</v>
      </c>
      <c r="I235" s="28">
        <v>4804</v>
      </c>
    </row>
    <row r="236" spans="1:9" x14ac:dyDescent="0.3">
      <c r="A236" t="s">
        <v>75</v>
      </c>
      <c r="B236" t="s">
        <v>171</v>
      </c>
      <c r="C236" t="s">
        <v>165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</row>
    <row r="237" spans="1:9" x14ac:dyDescent="0.3">
      <c r="A237" t="s">
        <v>76</v>
      </c>
      <c r="B237" t="s">
        <v>172</v>
      </c>
      <c r="C237" t="s">
        <v>165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3">
      <c r="A238" t="s">
        <v>77</v>
      </c>
      <c r="B238" t="s">
        <v>173</v>
      </c>
      <c r="C238" t="s">
        <v>165</v>
      </c>
      <c r="D238" s="28">
        <v>100</v>
      </c>
      <c r="E238" s="28">
        <v>300</v>
      </c>
      <c r="F238" s="28">
        <v>3434</v>
      </c>
      <c r="G238" s="28">
        <v>600</v>
      </c>
      <c r="H238" s="28">
        <v>370</v>
      </c>
      <c r="I238" s="28">
        <v>4804</v>
      </c>
    </row>
    <row r="239" spans="1:9" x14ac:dyDescent="0.3">
      <c r="A239" t="s">
        <v>78</v>
      </c>
      <c r="B239" t="s">
        <v>174</v>
      </c>
      <c r="C239" t="s">
        <v>165</v>
      </c>
      <c r="D239" s="28">
        <v>400</v>
      </c>
      <c r="E239" s="28">
        <v>1200</v>
      </c>
      <c r="F239" s="28">
        <v>13736</v>
      </c>
      <c r="G239" s="28">
        <v>600</v>
      </c>
      <c r="H239" s="28">
        <v>1480</v>
      </c>
      <c r="I239" s="28">
        <v>17416</v>
      </c>
    </row>
    <row r="240" spans="1:9" x14ac:dyDescent="0.3">
      <c r="A240" t="s">
        <v>79</v>
      </c>
      <c r="B240" t="s">
        <v>175</v>
      </c>
      <c r="C240" t="s">
        <v>165</v>
      </c>
      <c r="D240" s="28">
        <v>200</v>
      </c>
      <c r="E240" s="28">
        <v>600</v>
      </c>
      <c r="F240" s="28">
        <v>6868</v>
      </c>
      <c r="G240" s="28">
        <v>600</v>
      </c>
      <c r="H240" s="28">
        <v>740</v>
      </c>
      <c r="I240" s="28">
        <v>9008</v>
      </c>
    </row>
    <row r="241" spans="1:9" x14ac:dyDescent="0.3">
      <c r="A241" t="s">
        <v>80</v>
      </c>
      <c r="B241" t="s">
        <v>176</v>
      </c>
      <c r="C241" t="s">
        <v>39</v>
      </c>
      <c r="D241" s="28">
        <v>200</v>
      </c>
      <c r="E241" s="28">
        <v>600</v>
      </c>
      <c r="F241" s="28">
        <v>6868</v>
      </c>
      <c r="G241" s="28">
        <v>600</v>
      </c>
      <c r="H241" s="28">
        <v>740</v>
      </c>
      <c r="I241" s="28">
        <v>9008</v>
      </c>
    </row>
    <row r="242" spans="1:9" x14ac:dyDescent="0.3">
      <c r="A242" t="s">
        <v>81</v>
      </c>
      <c r="B242" t="s">
        <v>177</v>
      </c>
      <c r="C242" t="s">
        <v>39</v>
      </c>
      <c r="D242" s="28">
        <v>100</v>
      </c>
      <c r="E242" s="28">
        <v>300</v>
      </c>
      <c r="F242" s="28">
        <v>3434</v>
      </c>
      <c r="G242" s="28">
        <v>600</v>
      </c>
      <c r="H242" s="28">
        <v>370</v>
      </c>
      <c r="I242" s="28">
        <v>4804</v>
      </c>
    </row>
    <row r="243" spans="1:9" x14ac:dyDescent="0.3">
      <c r="A243" t="s">
        <v>82</v>
      </c>
      <c r="B243" t="s">
        <v>178</v>
      </c>
      <c r="C243" t="s">
        <v>39</v>
      </c>
      <c r="D243" s="28">
        <v>100</v>
      </c>
      <c r="E243" s="28">
        <v>300</v>
      </c>
      <c r="F243" s="28">
        <v>3434</v>
      </c>
      <c r="G243" s="28">
        <v>600</v>
      </c>
      <c r="H243" s="28">
        <v>370</v>
      </c>
      <c r="I243" s="28">
        <v>4804</v>
      </c>
    </row>
    <row r="244" spans="1:9" x14ac:dyDescent="0.3">
      <c r="A244" t="s">
        <v>83</v>
      </c>
      <c r="B244" t="s">
        <v>179</v>
      </c>
      <c r="C244" t="s">
        <v>39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v>2702</v>
      </c>
    </row>
    <row r="245" spans="1:9" x14ac:dyDescent="0.3">
      <c r="A245" t="s">
        <v>84</v>
      </c>
      <c r="B245" t="s">
        <v>180</v>
      </c>
      <c r="C245" t="s">
        <v>39</v>
      </c>
      <c r="D245" s="28">
        <v>100</v>
      </c>
      <c r="E245" s="28">
        <v>300</v>
      </c>
      <c r="F245" s="28">
        <v>3434</v>
      </c>
      <c r="G245" s="28">
        <v>600</v>
      </c>
      <c r="H245" s="28">
        <v>370</v>
      </c>
      <c r="I245" s="28">
        <v>4804</v>
      </c>
    </row>
    <row r="246" spans="1:9" x14ac:dyDescent="0.3">
      <c r="A246" t="s">
        <v>85</v>
      </c>
      <c r="B246" t="s">
        <v>181</v>
      </c>
      <c r="C246" t="s">
        <v>39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v>2702</v>
      </c>
    </row>
    <row r="247" spans="1:9" x14ac:dyDescent="0.3">
      <c r="A247" t="s">
        <v>86</v>
      </c>
      <c r="B247" t="s">
        <v>182</v>
      </c>
      <c r="C247" t="s">
        <v>39</v>
      </c>
      <c r="D247" s="28">
        <v>1100</v>
      </c>
      <c r="E247" s="28">
        <v>3300</v>
      </c>
      <c r="F247" s="28">
        <v>37774</v>
      </c>
      <c r="G247" s="28">
        <v>600</v>
      </c>
      <c r="H247" s="28">
        <v>4070</v>
      </c>
      <c r="I247" s="28">
        <v>46844</v>
      </c>
    </row>
    <row r="248" spans="1:9" x14ac:dyDescent="0.3">
      <c r="A248" t="s">
        <v>87</v>
      </c>
      <c r="B248" t="s">
        <v>183</v>
      </c>
      <c r="C248" t="s">
        <v>39</v>
      </c>
      <c r="D248" s="28">
        <v>400</v>
      </c>
      <c r="E248" s="28">
        <v>1200</v>
      </c>
      <c r="F248" s="28">
        <v>13736</v>
      </c>
      <c r="G248" s="28">
        <v>600</v>
      </c>
      <c r="H248" s="28">
        <v>1480</v>
      </c>
      <c r="I248" s="28">
        <v>17416</v>
      </c>
    </row>
    <row r="249" spans="1:9" x14ac:dyDescent="0.3">
      <c r="A249" t="s">
        <v>88</v>
      </c>
      <c r="B249" t="s">
        <v>184</v>
      </c>
      <c r="C249" t="s">
        <v>39</v>
      </c>
      <c r="D249" s="28">
        <v>1100</v>
      </c>
      <c r="E249" s="28">
        <v>3300</v>
      </c>
      <c r="F249" s="28">
        <v>37774</v>
      </c>
      <c r="G249" s="28">
        <v>600</v>
      </c>
      <c r="H249" s="28">
        <v>4070</v>
      </c>
      <c r="I249" s="28">
        <v>46844</v>
      </c>
    </row>
    <row r="250" spans="1:9" x14ac:dyDescent="0.3">
      <c r="A250" t="s">
        <v>89</v>
      </c>
      <c r="B250" t="s">
        <v>185</v>
      </c>
      <c r="C250" t="s">
        <v>39</v>
      </c>
      <c r="D250" s="28">
        <v>400</v>
      </c>
      <c r="E250" s="28">
        <v>1200</v>
      </c>
      <c r="F250" s="28">
        <v>13736</v>
      </c>
      <c r="G250" s="28">
        <v>600</v>
      </c>
      <c r="H250" s="28">
        <v>1480</v>
      </c>
      <c r="I250" s="28">
        <v>17416</v>
      </c>
    </row>
    <row r="251" spans="1:9" x14ac:dyDescent="0.3">
      <c r="A251" t="s">
        <v>90</v>
      </c>
      <c r="B251" t="s">
        <v>186</v>
      </c>
      <c r="C251" t="s">
        <v>39</v>
      </c>
      <c r="D251" s="28">
        <v>1100</v>
      </c>
      <c r="E251" s="28">
        <v>3300</v>
      </c>
      <c r="F251" s="28">
        <v>37774</v>
      </c>
      <c r="G251" s="28">
        <v>600</v>
      </c>
      <c r="H251" s="28">
        <v>4070</v>
      </c>
      <c r="I251" s="28">
        <v>46844</v>
      </c>
    </row>
    <row r="252" spans="1:9" x14ac:dyDescent="0.3">
      <c r="A252" t="s">
        <v>91</v>
      </c>
      <c r="B252" t="s">
        <v>187</v>
      </c>
      <c r="C252" t="s">
        <v>39</v>
      </c>
      <c r="D252" s="28">
        <v>400</v>
      </c>
      <c r="E252" s="28">
        <v>1200</v>
      </c>
      <c r="F252" s="28">
        <v>13736</v>
      </c>
      <c r="G252" s="28">
        <v>600</v>
      </c>
      <c r="H252" s="28">
        <v>1480</v>
      </c>
      <c r="I252" s="28">
        <v>17416</v>
      </c>
    </row>
    <row r="253" spans="1:9" x14ac:dyDescent="0.3">
      <c r="A253" t="s">
        <v>92</v>
      </c>
      <c r="B253" t="s">
        <v>188</v>
      </c>
      <c r="C253" t="s">
        <v>39</v>
      </c>
      <c r="D253" s="28">
        <v>150</v>
      </c>
      <c r="E253" s="28">
        <v>450</v>
      </c>
      <c r="F253" s="28">
        <v>5151</v>
      </c>
      <c r="G253" s="28">
        <v>600</v>
      </c>
      <c r="H253" s="28">
        <v>555</v>
      </c>
      <c r="I253" s="28">
        <v>6906</v>
      </c>
    </row>
    <row r="254" spans="1:9" x14ac:dyDescent="0.3">
      <c r="A254" t="s">
        <v>93</v>
      </c>
      <c r="B254" t="s">
        <v>189</v>
      </c>
      <c r="C254" t="s">
        <v>39</v>
      </c>
      <c r="D254" s="28">
        <v>50</v>
      </c>
      <c r="F254" s="28">
        <v>1717</v>
      </c>
      <c r="G254" s="28">
        <v>600</v>
      </c>
      <c r="I254" s="28">
        <v>2367</v>
      </c>
    </row>
    <row r="255" spans="1:9" x14ac:dyDescent="0.3">
      <c r="A255" t="s">
        <v>94</v>
      </c>
      <c r="B255" t="s">
        <v>190</v>
      </c>
      <c r="C255" t="s">
        <v>39</v>
      </c>
      <c r="D255" s="28">
        <v>150</v>
      </c>
      <c r="E255" s="28">
        <v>450</v>
      </c>
      <c r="F255" s="28">
        <v>5151</v>
      </c>
      <c r="G255" s="28">
        <v>600</v>
      </c>
      <c r="H255" s="28">
        <v>555</v>
      </c>
      <c r="I255" s="28">
        <v>6906</v>
      </c>
    </row>
    <row r="256" spans="1:9" x14ac:dyDescent="0.3">
      <c r="A256" t="s">
        <v>95</v>
      </c>
      <c r="B256" t="s">
        <v>191</v>
      </c>
      <c r="C256" t="s">
        <v>39</v>
      </c>
      <c r="D256" s="28">
        <v>700</v>
      </c>
      <c r="E256" s="28">
        <v>2100</v>
      </c>
      <c r="F256" s="28">
        <v>24038</v>
      </c>
      <c r="G256" s="28">
        <v>600</v>
      </c>
      <c r="H256" s="28">
        <v>2590</v>
      </c>
      <c r="I256" s="28">
        <v>30028</v>
      </c>
    </row>
    <row r="257" spans="1:9" x14ac:dyDescent="0.3">
      <c r="A257" t="s">
        <v>96</v>
      </c>
      <c r="B257" t="s">
        <v>192</v>
      </c>
      <c r="C257" t="s">
        <v>39</v>
      </c>
      <c r="D257" s="28">
        <v>200</v>
      </c>
      <c r="E257" s="28">
        <v>600</v>
      </c>
      <c r="F257" s="28">
        <v>6868</v>
      </c>
      <c r="G257" s="28">
        <v>600</v>
      </c>
      <c r="H257" s="28">
        <v>740</v>
      </c>
      <c r="I257" s="28">
        <v>9008</v>
      </c>
    </row>
    <row r="258" spans="1:9" x14ac:dyDescent="0.3">
      <c r="A258" t="s">
        <v>97</v>
      </c>
      <c r="B258" t="s">
        <v>193</v>
      </c>
      <c r="C258" t="s">
        <v>39</v>
      </c>
      <c r="D258" s="28">
        <v>450</v>
      </c>
      <c r="E258" s="28">
        <v>1350</v>
      </c>
      <c r="F258" s="28">
        <v>15453</v>
      </c>
      <c r="G258" s="28">
        <v>600</v>
      </c>
      <c r="H258" s="28">
        <v>1665</v>
      </c>
      <c r="I258" s="28">
        <v>19518</v>
      </c>
    </row>
    <row r="259" spans="1:9" x14ac:dyDescent="0.3">
      <c r="A259" t="s">
        <v>98</v>
      </c>
      <c r="B259" t="s">
        <v>194</v>
      </c>
      <c r="C259" t="s">
        <v>39</v>
      </c>
      <c r="D259" s="28">
        <v>100</v>
      </c>
      <c r="E259" s="28">
        <v>300</v>
      </c>
      <c r="F259" s="28">
        <v>3434</v>
      </c>
      <c r="G259" s="28">
        <v>600</v>
      </c>
      <c r="H259" s="28">
        <v>370</v>
      </c>
      <c r="I259" s="28">
        <v>4804</v>
      </c>
    </row>
    <row r="260" spans="1:9" x14ac:dyDescent="0.3">
      <c r="A260" t="s">
        <v>99</v>
      </c>
      <c r="B260" t="s">
        <v>195</v>
      </c>
      <c r="C260" t="s">
        <v>39</v>
      </c>
      <c r="D260" s="28">
        <v>150</v>
      </c>
      <c r="E260" s="28">
        <v>450</v>
      </c>
      <c r="F260" s="28">
        <v>5151</v>
      </c>
      <c r="G260" s="28">
        <v>600</v>
      </c>
      <c r="H260" s="28">
        <v>555</v>
      </c>
      <c r="I260" s="28">
        <v>6906</v>
      </c>
    </row>
    <row r="261" spans="1:9" x14ac:dyDescent="0.3">
      <c r="A261" t="s">
        <v>100</v>
      </c>
      <c r="B261" t="s">
        <v>196</v>
      </c>
      <c r="C261" t="s">
        <v>39</v>
      </c>
      <c r="D261" s="28">
        <v>150</v>
      </c>
      <c r="E261" s="28">
        <v>450</v>
      </c>
      <c r="F261" s="28">
        <v>5151</v>
      </c>
      <c r="G261" s="28">
        <v>600</v>
      </c>
      <c r="H261" s="28">
        <v>555</v>
      </c>
      <c r="I261" s="28">
        <v>6906</v>
      </c>
    </row>
    <row r="262" spans="1:9" x14ac:dyDescent="0.3">
      <c r="A262" t="s">
        <v>101</v>
      </c>
      <c r="B262" t="s">
        <v>197</v>
      </c>
      <c r="C262" t="s">
        <v>39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3">
      <c r="A263" t="s">
        <v>102</v>
      </c>
      <c r="B263" t="s">
        <v>198</v>
      </c>
      <c r="C263" t="s">
        <v>39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I263" s="28">
        <v>2702</v>
      </c>
    </row>
    <row r="264" spans="1:9" x14ac:dyDescent="0.3">
      <c r="A264" t="s">
        <v>103</v>
      </c>
      <c r="B264" t="s">
        <v>199</v>
      </c>
      <c r="C264" t="s">
        <v>39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3">
      <c r="A265" t="s">
        <v>104</v>
      </c>
      <c r="B265" t="s">
        <v>200</v>
      </c>
      <c r="C265" t="s">
        <v>39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I265" s="28">
        <v>2702</v>
      </c>
    </row>
    <row r="266" spans="1:9" x14ac:dyDescent="0.3">
      <c r="A266" t="s">
        <v>105</v>
      </c>
      <c r="B266" t="s">
        <v>201</v>
      </c>
      <c r="C266" t="s">
        <v>39</v>
      </c>
      <c r="D266" s="28">
        <v>150</v>
      </c>
      <c r="E266" s="28">
        <v>450</v>
      </c>
      <c r="F266" s="28">
        <v>5151</v>
      </c>
      <c r="G266" s="28">
        <v>600</v>
      </c>
      <c r="H266" s="28">
        <v>555</v>
      </c>
      <c r="I266" s="28">
        <v>6906</v>
      </c>
    </row>
    <row r="267" spans="1:9" x14ac:dyDescent="0.3">
      <c r="A267" t="s">
        <v>106</v>
      </c>
      <c r="B267" t="s">
        <v>202</v>
      </c>
      <c r="C267" t="s">
        <v>39</v>
      </c>
      <c r="D267" s="28">
        <v>350</v>
      </c>
      <c r="E267" s="28">
        <v>1050</v>
      </c>
      <c r="F267" s="28">
        <v>12019</v>
      </c>
      <c r="G267" s="28">
        <v>600</v>
      </c>
      <c r="H267" s="28">
        <v>1295</v>
      </c>
      <c r="I267" s="28">
        <v>15314</v>
      </c>
    </row>
    <row r="268" spans="1:9" x14ac:dyDescent="0.3">
      <c r="A268" t="s">
        <v>107</v>
      </c>
      <c r="B268" t="s">
        <v>203</v>
      </c>
      <c r="C268" t="s">
        <v>39</v>
      </c>
      <c r="D268" s="28">
        <v>450</v>
      </c>
      <c r="E268" s="28">
        <v>1350</v>
      </c>
      <c r="F268" s="28">
        <v>15453</v>
      </c>
      <c r="G268" s="28">
        <v>600</v>
      </c>
      <c r="H268" s="28">
        <v>1665</v>
      </c>
      <c r="I268" s="28">
        <v>19518</v>
      </c>
    </row>
    <row r="269" spans="1:9" x14ac:dyDescent="0.3">
      <c r="A269" t="s">
        <v>108</v>
      </c>
      <c r="B269" t="s">
        <v>204</v>
      </c>
      <c r="C269" t="s">
        <v>39</v>
      </c>
      <c r="D269" s="28">
        <v>750</v>
      </c>
      <c r="E269" s="28">
        <v>2250</v>
      </c>
      <c r="F269" s="28">
        <v>25755</v>
      </c>
      <c r="G269" s="28">
        <v>600</v>
      </c>
      <c r="H269" s="28">
        <v>2775</v>
      </c>
      <c r="I269" s="28">
        <v>32130</v>
      </c>
    </row>
    <row r="270" spans="1:9" x14ac:dyDescent="0.3">
      <c r="A270" t="s">
        <v>109</v>
      </c>
      <c r="B270" t="s">
        <v>205</v>
      </c>
      <c r="C270" t="s">
        <v>39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v>2702</v>
      </c>
    </row>
    <row r="271" spans="1:9" x14ac:dyDescent="0.3">
      <c r="A271" t="s">
        <v>110</v>
      </c>
      <c r="B271" t="s">
        <v>206</v>
      </c>
      <c r="C271" t="s">
        <v>39</v>
      </c>
      <c r="D271" s="28">
        <v>50</v>
      </c>
      <c r="E271" s="28">
        <v>150</v>
      </c>
      <c r="F271" s="28">
        <v>1717</v>
      </c>
      <c r="G271" s="28">
        <v>600</v>
      </c>
      <c r="H271" s="28">
        <v>185</v>
      </c>
      <c r="I271" s="28">
        <v>2702</v>
      </c>
    </row>
    <row r="272" spans="1:9" x14ac:dyDescent="0.3">
      <c r="A272" t="s">
        <v>111</v>
      </c>
      <c r="B272" t="s">
        <v>207</v>
      </c>
      <c r="C272" t="s">
        <v>36</v>
      </c>
      <c r="D272" s="28">
        <v>100</v>
      </c>
      <c r="E272" s="28">
        <v>300</v>
      </c>
      <c r="F272" s="28">
        <v>3434</v>
      </c>
      <c r="G272" s="28">
        <v>600</v>
      </c>
      <c r="H272" s="28">
        <v>370</v>
      </c>
      <c r="I272" s="28">
        <v>4804</v>
      </c>
    </row>
    <row r="273" spans="1:9" x14ac:dyDescent="0.3">
      <c r="A273" t="s">
        <v>112</v>
      </c>
      <c r="B273" t="s">
        <v>208</v>
      </c>
      <c r="C273" t="s">
        <v>36</v>
      </c>
      <c r="D273" s="28">
        <v>50</v>
      </c>
      <c r="E273" s="28">
        <v>150</v>
      </c>
      <c r="F273" s="28">
        <v>1717</v>
      </c>
      <c r="G273" s="28">
        <v>600</v>
      </c>
      <c r="H273" s="28">
        <v>185</v>
      </c>
      <c r="I273" s="28">
        <v>2702</v>
      </c>
    </row>
    <row r="274" spans="1:9" x14ac:dyDescent="0.3">
      <c r="A274" t="s">
        <v>113</v>
      </c>
      <c r="B274" t="s">
        <v>209</v>
      </c>
      <c r="C274" t="s">
        <v>36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I274" s="28">
        <v>2702</v>
      </c>
    </row>
    <row r="275" spans="1:9" x14ac:dyDescent="0.3">
      <c r="A275" t="s">
        <v>114</v>
      </c>
      <c r="B275" t="s">
        <v>210</v>
      </c>
      <c r="C275" t="s">
        <v>36</v>
      </c>
      <c r="D275" s="28">
        <v>100</v>
      </c>
      <c r="E275" s="28">
        <v>300</v>
      </c>
      <c r="F275" s="28">
        <v>3434</v>
      </c>
      <c r="G275" s="28">
        <v>600</v>
      </c>
      <c r="H275" s="28">
        <v>370</v>
      </c>
      <c r="I275" s="28">
        <v>4804</v>
      </c>
    </row>
    <row r="276" spans="1:9" x14ac:dyDescent="0.3">
      <c r="A276" t="s">
        <v>115</v>
      </c>
      <c r="B276" t="s">
        <v>211</v>
      </c>
      <c r="C276" t="s">
        <v>36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v>2702</v>
      </c>
    </row>
    <row r="277" spans="1:9" x14ac:dyDescent="0.3">
      <c r="A277" t="s">
        <v>116</v>
      </c>
      <c r="B277" t="s">
        <v>212</v>
      </c>
      <c r="C277" t="s">
        <v>36</v>
      </c>
      <c r="D277" s="28">
        <v>25</v>
      </c>
      <c r="E277" s="28">
        <v>75</v>
      </c>
      <c r="F277" s="28">
        <v>858.5</v>
      </c>
      <c r="G277" s="28">
        <v>600</v>
      </c>
      <c r="H277" s="28">
        <v>92.5</v>
      </c>
      <c r="I277" s="28">
        <v>1651</v>
      </c>
    </row>
    <row r="278" spans="1:9" x14ac:dyDescent="0.3">
      <c r="A278" t="s">
        <v>117</v>
      </c>
      <c r="B278" t="s">
        <v>213</v>
      </c>
      <c r="C278" t="s">
        <v>36</v>
      </c>
      <c r="D278" s="28">
        <v>25</v>
      </c>
      <c r="E278" s="28">
        <v>75</v>
      </c>
      <c r="F278" s="28">
        <v>858.5</v>
      </c>
      <c r="G278" s="28">
        <v>600</v>
      </c>
      <c r="H278" s="28">
        <v>92.5</v>
      </c>
      <c r="I278" s="28">
        <v>1651</v>
      </c>
    </row>
    <row r="279" spans="1:9" x14ac:dyDescent="0.3">
      <c r="A279" t="s">
        <v>118</v>
      </c>
      <c r="B279" t="s">
        <v>214</v>
      </c>
      <c r="C279" t="s">
        <v>36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v>2702</v>
      </c>
    </row>
    <row r="280" spans="1:9" x14ac:dyDescent="0.3">
      <c r="A280" t="s">
        <v>119</v>
      </c>
      <c r="B280" t="s">
        <v>215</v>
      </c>
      <c r="C280" t="s">
        <v>36</v>
      </c>
      <c r="D280" s="28">
        <v>50</v>
      </c>
      <c r="E280" s="28">
        <v>150</v>
      </c>
      <c r="F280" s="28">
        <v>1717</v>
      </c>
      <c r="G280" s="28">
        <v>600</v>
      </c>
      <c r="H280" s="28">
        <v>185</v>
      </c>
      <c r="I280" s="28">
        <v>2702</v>
      </c>
    </row>
    <row r="281" spans="1:9" x14ac:dyDescent="0.3">
      <c r="A281" t="s">
        <v>120</v>
      </c>
      <c r="B281" t="s">
        <v>216</v>
      </c>
      <c r="C281" t="s">
        <v>36</v>
      </c>
      <c r="D281" s="28">
        <v>150</v>
      </c>
      <c r="E281" s="28">
        <v>450</v>
      </c>
      <c r="F281" s="28">
        <v>5151</v>
      </c>
      <c r="G281" s="28">
        <v>600</v>
      </c>
      <c r="H281" s="28">
        <v>555</v>
      </c>
      <c r="I281" s="28">
        <v>6906</v>
      </c>
    </row>
    <row r="282" spans="1:9" x14ac:dyDescent="0.3">
      <c r="A282" t="s">
        <v>121</v>
      </c>
      <c r="B282" t="s">
        <v>217</v>
      </c>
      <c r="C282" t="s">
        <v>36</v>
      </c>
      <c r="D282" s="28">
        <v>400</v>
      </c>
      <c r="E282" s="28">
        <v>1200</v>
      </c>
      <c r="F282" s="28">
        <v>13736</v>
      </c>
      <c r="G282" s="28">
        <v>600</v>
      </c>
      <c r="H282" s="28">
        <v>1480</v>
      </c>
      <c r="I282" s="28">
        <v>17416</v>
      </c>
    </row>
    <row r="283" spans="1:9" x14ac:dyDescent="0.3">
      <c r="A283" t="s">
        <v>122</v>
      </c>
      <c r="B283" t="s">
        <v>218</v>
      </c>
      <c r="C283" t="s">
        <v>36</v>
      </c>
      <c r="D283" s="28">
        <v>50</v>
      </c>
      <c r="E283" s="28">
        <v>150</v>
      </c>
      <c r="F283" s="28">
        <v>1717</v>
      </c>
      <c r="G283" s="28">
        <v>600</v>
      </c>
      <c r="H283" s="28">
        <v>185</v>
      </c>
      <c r="I283" s="28">
        <v>2702</v>
      </c>
    </row>
    <row r="284" spans="1:9" x14ac:dyDescent="0.3">
      <c r="A284" t="s">
        <v>123</v>
      </c>
      <c r="B284" t="s">
        <v>219</v>
      </c>
      <c r="C284" t="s">
        <v>36</v>
      </c>
      <c r="D284" s="28">
        <v>50</v>
      </c>
      <c r="E284" s="28">
        <v>150</v>
      </c>
      <c r="F284" s="28">
        <v>1717</v>
      </c>
      <c r="G284" s="28">
        <v>600</v>
      </c>
      <c r="H284" s="28">
        <v>185</v>
      </c>
      <c r="I284" s="28">
        <v>2702</v>
      </c>
    </row>
    <row r="285" spans="1:9" x14ac:dyDescent="0.3">
      <c r="A285" t="s">
        <v>124</v>
      </c>
      <c r="B285" t="s">
        <v>220</v>
      </c>
      <c r="C285" t="s">
        <v>36</v>
      </c>
      <c r="D285" s="28">
        <v>50</v>
      </c>
      <c r="E285" s="28">
        <v>150</v>
      </c>
      <c r="F285" s="28">
        <v>1717</v>
      </c>
      <c r="G285" s="28">
        <v>600</v>
      </c>
      <c r="H285" s="28">
        <v>185</v>
      </c>
      <c r="I285" s="28">
        <v>2702</v>
      </c>
    </row>
    <row r="286" spans="1:9" x14ac:dyDescent="0.3">
      <c r="A286" t="s">
        <v>125</v>
      </c>
      <c r="B286" t="s">
        <v>221</v>
      </c>
      <c r="C286" t="s">
        <v>36</v>
      </c>
      <c r="D286" s="28">
        <v>150</v>
      </c>
      <c r="E286" s="28">
        <v>450</v>
      </c>
      <c r="F286" s="28">
        <v>7726.5</v>
      </c>
      <c r="G286" s="28">
        <v>600</v>
      </c>
      <c r="H286" s="28">
        <v>555</v>
      </c>
      <c r="I286" s="28">
        <v>9481.5</v>
      </c>
    </row>
    <row r="287" spans="1:9" x14ac:dyDescent="0.3">
      <c r="A287" t="s">
        <v>126</v>
      </c>
      <c r="B287" t="s">
        <v>222</v>
      </c>
      <c r="C287" t="s">
        <v>36</v>
      </c>
      <c r="D287" s="28">
        <v>150</v>
      </c>
      <c r="E287" s="28">
        <v>450</v>
      </c>
      <c r="F287" s="28">
        <v>7726.5</v>
      </c>
      <c r="G287" s="28">
        <v>600</v>
      </c>
      <c r="H287" s="28">
        <v>555</v>
      </c>
      <c r="I287" s="28">
        <v>9481.5</v>
      </c>
    </row>
    <row r="288" spans="1:9" x14ac:dyDescent="0.3">
      <c r="A288" t="s">
        <v>127</v>
      </c>
      <c r="B288" t="s">
        <v>223</v>
      </c>
      <c r="C288" t="s">
        <v>36</v>
      </c>
      <c r="D288" s="28">
        <v>250</v>
      </c>
      <c r="E288" s="28">
        <v>750</v>
      </c>
      <c r="F288" s="28">
        <v>12877.5</v>
      </c>
      <c r="G288" s="28">
        <v>600</v>
      </c>
      <c r="H288" s="28">
        <v>925</v>
      </c>
      <c r="I288" s="28">
        <v>15402.5</v>
      </c>
    </row>
    <row r="289" spans="1:9" x14ac:dyDescent="0.3">
      <c r="A289" t="s">
        <v>128</v>
      </c>
      <c r="B289" t="s">
        <v>224</v>
      </c>
      <c r="C289" t="s">
        <v>36</v>
      </c>
      <c r="D289" s="28">
        <v>50</v>
      </c>
      <c r="E289" s="28">
        <v>150</v>
      </c>
      <c r="F289" s="28">
        <v>1717</v>
      </c>
      <c r="G289" s="28">
        <v>600</v>
      </c>
      <c r="H289" s="28">
        <v>185</v>
      </c>
      <c r="I289" s="28">
        <v>2702</v>
      </c>
    </row>
    <row r="290" spans="1:9" x14ac:dyDescent="0.3">
      <c r="A290" t="s">
        <v>129</v>
      </c>
      <c r="B290" t="s">
        <v>225</v>
      </c>
      <c r="C290" t="s">
        <v>36</v>
      </c>
      <c r="D290" s="28">
        <v>150</v>
      </c>
      <c r="E290" s="28">
        <v>450</v>
      </c>
      <c r="F290" s="28">
        <v>5151</v>
      </c>
      <c r="G290" s="28">
        <v>600</v>
      </c>
      <c r="H290" s="28">
        <v>555</v>
      </c>
      <c r="I290" s="28">
        <v>6906</v>
      </c>
    </row>
    <row r="291" spans="1:9" x14ac:dyDescent="0.3">
      <c r="A291" t="s">
        <v>130</v>
      </c>
      <c r="B291" t="s">
        <v>226</v>
      </c>
      <c r="C291" t="s">
        <v>36</v>
      </c>
      <c r="D291" s="28">
        <v>50</v>
      </c>
      <c r="E291" s="28">
        <v>150</v>
      </c>
      <c r="F291" s="28">
        <v>1717</v>
      </c>
      <c r="G291" s="28">
        <v>600</v>
      </c>
      <c r="H291" s="28">
        <v>185</v>
      </c>
      <c r="I291" s="28">
        <v>2702</v>
      </c>
    </row>
    <row r="292" spans="1:9" x14ac:dyDescent="0.3">
      <c r="A292" t="s">
        <v>131</v>
      </c>
      <c r="B292" t="s">
        <v>227</v>
      </c>
      <c r="C292" t="s">
        <v>36</v>
      </c>
      <c r="D292" s="28">
        <v>100</v>
      </c>
      <c r="E292" s="28">
        <v>300</v>
      </c>
      <c r="F292" s="28">
        <v>3434</v>
      </c>
      <c r="G292" s="28">
        <v>600</v>
      </c>
      <c r="H292" s="28">
        <v>370</v>
      </c>
      <c r="I292" s="28">
        <v>4804</v>
      </c>
    </row>
    <row r="293" spans="1:9" x14ac:dyDescent="0.3">
      <c r="A293" t="s">
        <v>132</v>
      </c>
      <c r="B293" t="s">
        <v>228</v>
      </c>
      <c r="C293" t="s">
        <v>36</v>
      </c>
      <c r="D293" s="28">
        <v>50</v>
      </c>
      <c r="E293" s="28">
        <v>150</v>
      </c>
      <c r="F293" s="28">
        <v>1717</v>
      </c>
      <c r="G293" s="28">
        <v>600</v>
      </c>
      <c r="H293" s="28">
        <v>185</v>
      </c>
      <c r="I293" s="28">
        <v>2702</v>
      </c>
    </row>
    <row r="294" spans="1:9" x14ac:dyDescent="0.3">
      <c r="A294" t="s">
        <v>133</v>
      </c>
      <c r="B294" t="s">
        <v>229</v>
      </c>
      <c r="C294" t="s">
        <v>36</v>
      </c>
      <c r="D294" s="28">
        <v>500</v>
      </c>
      <c r="E294" s="28">
        <v>1500</v>
      </c>
      <c r="F294" s="28">
        <v>17170</v>
      </c>
      <c r="G294" s="28">
        <v>600</v>
      </c>
      <c r="H294" s="28">
        <v>1850</v>
      </c>
      <c r="I294" s="28">
        <v>21620</v>
      </c>
    </row>
    <row r="295" spans="1:9" x14ac:dyDescent="0.3">
      <c r="A295" t="s">
        <v>134</v>
      </c>
      <c r="B295" t="s">
        <v>230</v>
      </c>
      <c r="C295" t="s">
        <v>36</v>
      </c>
      <c r="D295" s="28">
        <v>50</v>
      </c>
      <c r="E295" s="28">
        <v>150</v>
      </c>
      <c r="F295" s="28">
        <v>1717</v>
      </c>
      <c r="G295" s="28">
        <v>600</v>
      </c>
      <c r="H295" s="28">
        <v>185</v>
      </c>
      <c r="I295" s="28">
        <v>2702</v>
      </c>
    </row>
    <row r="296" spans="1:9" x14ac:dyDescent="0.3">
      <c r="A296" t="s">
        <v>37</v>
      </c>
      <c r="D296" s="28">
        <v>15250</v>
      </c>
      <c r="E296" s="28">
        <v>45750</v>
      </c>
      <c r="F296" s="28">
        <v>533128.5</v>
      </c>
      <c r="G296" s="28">
        <v>57000</v>
      </c>
      <c r="H296" s="28">
        <v>56425</v>
      </c>
      <c r="I296" s="28">
        <v>707553.5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2025-09-23T13:48:14Z</dcterms:modified>
</cp:coreProperties>
</file>