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COSCO SHIPPING JIXIANG - V.4\SALVADOR\"/>
    </mc:Choice>
  </mc:AlternateContent>
  <xr:revisionPtr revIDLastSave="0" documentId="13_ncr:1_{7BE80EB7-F0B0-4139-9D72-B2EA1984C557}" xr6:coauthVersionLast="47" xr6:coauthVersionMax="47" xr10:uidLastSave="{00000000-0000-0000-0000-000000000000}"/>
  <workbookProtection workbookAlgorithmName="SHA-512" workbookHashValue="DcB/vNTZkN1Ks3qwLRCijTlVBf1AEAMsHH9eFErPR4Vi+s+oirNejGAMWARHfk96sELa1sMMrQXCoPxUk9wfzw==" workbookSaltValue="ijlZ/SZHTs36dlgpTN5TH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<sst xmlns="http://schemas.openxmlformats.org/spreadsheetml/2006/main" count="186" uniqueCount="129">
  <si>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</si>
  <si>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</si>
  <si>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</si>
  <si>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</si>
  <si>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</si>
  <si>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</si>
  <si>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</si>
  <si>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</si>
  <si>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</si>
  <si>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</si>
  <si>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</si>
  <si>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</si>
  <si>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</si>
  <si>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</si>
  <si>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</si>
  <si>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</si>
  <si>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</si>
  <si>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</si>
  <si>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</si>
  <si>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</si>
  <si>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</si>
  <si>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</si>
  <si>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</si>
  <si>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</si>
  <si>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</si>
  <si>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</si>
  <si>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</si>
  <si>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</si>
  <si>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</si>
  <si>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</si>
  <si>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</si>
  <si>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</si>
  <si>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</si>
  <si>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</si>
  <si>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</si>
  <si>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</si>
  <si>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</si>
  <si>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TAICANG</t>
  </si>
  <si>
    <t>Taxas Locais</t>
  </si>
  <si>
    <t>CSC4539030KC00</t>
  </si>
  <si>
    <t>CSC45490400600</t>
  </si>
  <si>
    <t>CSC45490400601</t>
  </si>
  <si>
    <t>CSC45490400602</t>
  </si>
  <si>
    <t>CSC45490400Y00</t>
  </si>
  <si>
    <t>CSC45490400Z00</t>
  </si>
  <si>
    <t>CSC45490401A00</t>
  </si>
  <si>
    <t>CSC45490401B00</t>
  </si>
  <si>
    <t>CSC45490401M00</t>
  </si>
  <si>
    <t>CSC45490401N00</t>
  </si>
  <si>
    <t>CSC45490404J00</t>
  </si>
  <si>
    <t>CSC45490407800</t>
  </si>
  <si>
    <t>CSC45490407X00</t>
  </si>
  <si>
    <t>CSC45490409N00</t>
  </si>
  <si>
    <t>CSC45490409P00</t>
  </si>
  <si>
    <t>CSC45490409Q00</t>
  </si>
  <si>
    <t>CSC45490409T00</t>
  </si>
  <si>
    <t>CSC45490409V00</t>
  </si>
  <si>
    <t>CSC45490409V01</t>
  </si>
  <si>
    <t>CSC4549040AH00</t>
  </si>
  <si>
    <t>CSC4549040AL00</t>
  </si>
  <si>
    <t>CSC4549040DM00</t>
  </si>
  <si>
    <t>CSC4549040EV00</t>
  </si>
  <si>
    <t>CSC4549040EW00</t>
  </si>
  <si>
    <t>CSC4549040GJ00</t>
  </si>
  <si>
    <t>CSC4549040H100</t>
  </si>
  <si>
    <t>CSC4549040H101</t>
  </si>
  <si>
    <t>CSC4549040H102</t>
  </si>
  <si>
    <t>CSC4549040H103</t>
  </si>
  <si>
    <t>CSC4549040H104</t>
  </si>
  <si>
    <t>CSC4549040H105</t>
  </si>
  <si>
    <t>CSC4549040HN00</t>
  </si>
  <si>
    <t>CSC4549040HP00</t>
  </si>
  <si>
    <t>CSC4549040HQ00</t>
  </si>
  <si>
    <t>CSC4549040HQ01</t>
  </si>
  <si>
    <t>CSC4549040HQ02</t>
  </si>
  <si>
    <t>CSC4549040HQ03</t>
  </si>
  <si>
    <t>CSC4549040HR00</t>
  </si>
  <si>
    <t>CSC4549040HT00</t>
  </si>
  <si>
    <t>CSC4549040HV00</t>
  </si>
  <si>
    <t>CSC4549040HV01</t>
  </si>
  <si>
    <t>CSC4549040JK00</t>
  </si>
  <si>
    <t>CSC4549040JL00</t>
  </si>
  <si>
    <t>CSC4549040JM00</t>
  </si>
  <si>
    <t>102505236780592 </t>
  </si>
  <si>
    <t>QINGDAO</t>
  </si>
  <si>
    <t>102505236781645 </t>
  </si>
  <si>
    <t>102505236781726 </t>
  </si>
  <si>
    <t>102505236781807 </t>
  </si>
  <si>
    <t>102505238449354 </t>
  </si>
  <si>
    <t>102505238449435 </t>
  </si>
  <si>
    <t>102505236781050 </t>
  </si>
  <si>
    <t>102505236781130 </t>
  </si>
  <si>
    <t>102505238449516 </t>
  </si>
  <si>
    <t>102505238449605 </t>
  </si>
  <si>
    <t>102505236781211 </t>
  </si>
  <si>
    <t>102505236781998 </t>
  </si>
  <si>
    <t>102505238449788 </t>
  </si>
  <si>
    <t>102505236781300 </t>
  </si>
  <si>
    <t>102505236781483 </t>
  </si>
  <si>
    <t>102505236781564 </t>
  </si>
  <si>
    <t>102505238449869 </t>
  </si>
  <si>
    <t>102505238449940 </t>
  </si>
  <si>
    <t>102505238450018 </t>
  </si>
  <si>
    <t>102505236780673 </t>
  </si>
  <si>
    <t>102505238448463 </t>
  </si>
  <si>
    <t>102505238448544 </t>
  </si>
  <si>
    <t>102505236780754 </t>
  </si>
  <si>
    <t>102505236780835 </t>
  </si>
  <si>
    <t>102505236780916 </t>
  </si>
  <si>
    <t>102505238137891 </t>
  </si>
  <si>
    <t>102505238137972 </t>
  </si>
  <si>
    <t>102505238138006 </t>
  </si>
  <si>
    <t>102505238138197 </t>
  </si>
  <si>
    <t>102505238138278 </t>
  </si>
  <si>
    <t>102505238138359 </t>
  </si>
  <si>
    <t>102505238448625 </t>
  </si>
  <si>
    <t>102505238448706 </t>
  </si>
  <si>
    <t>102505238138430 </t>
  </si>
  <si>
    <t>102505238138510 </t>
  </si>
  <si>
    <t>102505238138600 </t>
  </si>
  <si>
    <t>102505238138782 </t>
  </si>
  <si>
    <t>102505238448897 </t>
  </si>
  <si>
    <t>102505238448978 </t>
  </si>
  <si>
    <t>102505238138863 </t>
  </si>
  <si>
    <t>102505238138944 </t>
  </si>
  <si>
    <t>102505238449001 </t>
  </si>
  <si>
    <t>102505238449192 </t>
  </si>
  <si>
    <t>102505238449273 </t>
  </si>
  <si>
    <t>C.S. JI XIANG V.04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</si>
</sst>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.5703125" style="8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128</v>
      </c>
      <c r="D9" s="12"/>
      <c r="E9" s="12"/>
      <c r="F9" s="12"/>
      <c r="G9" s="12"/>
      <c r="H9" s="12"/>
    </row>
    <row r="10" spans="2:36" x14ac:dyDescent="0.25">
      <c r="B10" s="17" t="s">
        <v>31</v>
      </c>
      <c r="C10" s="3">
        <v>45889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5"/>
      <c r="C13" s="10" t="str">
        <f>IFERROR(VLOOKUP(B13,Planilha4!$A$200:$I$285,2,0)," ")</f>
        <v xml:space="preserve"> </v>
      </c>
      <c r="D13" s="10" t="str">
        <f>IFERROR(VLOOKUP(B13,Planilha4!$A$200:$I$285,3,0)," ")</f>
        <v xml:space="preserve"> </v>
      </c>
      <c r="E13" s="11" t="str">
        <f>IFERROR(VLOOKUP(B13,Planilha4!$A$200:$I$285,4,0)," ")</f>
        <v xml:space="preserve"> </v>
      </c>
      <c r="F13" s="11" t="str">
        <f>IFERROR(VLOOKUP(B13,Planilha4!$A$200:$I$285,5,0)," ")</f>
        <v xml:space="preserve"> </v>
      </c>
      <c r="G13" s="11" t="str">
        <f>IFERROR(VLOOKUP(B13,Planilha4!$A$200:$I$285,6,0)," ")</f>
        <v xml:space="preserve"> </v>
      </c>
      <c r="H13" s="11" t="str">
        <f>IFERROR(VLOOKUP(B13,Planilha4!$A$200:$I$285,7,0)," ")</f>
        <v xml:space="preserve"> </v>
      </c>
      <c r="I13" s="11" t="str">
        <f>IFERROR(VLOOKUP(B13,Planilha4!$A$200:$I$285,8,0)," ")</f>
        <v xml:space="preserve"> </v>
      </c>
      <c r="J13" s="11" t="str">
        <f>IFERROR(VLOOKUP(B13,Planilha4!$A$200:$I$285,9,0),"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IFERROR(VLOOKUP(B14,Planilha4!$A$200:$I$285,2,0)," ")</f>
        <v xml:space="preserve"> </v>
      </c>
      <c r="D14" s="10" t="str">
        <f>IFERROR(VLOOKUP(B14,Planilha4!$A$200:$I$285,3,0)," ")</f>
        <v xml:space="preserve"> </v>
      </c>
      <c r="E14" s="11" t="str">
        <f>IFERROR(VLOOKUP(B14,Planilha4!$A$200:$I$285,4,0)," ")</f>
        <v xml:space="preserve"> </v>
      </c>
      <c r="F14" s="11" t="str">
        <f>IFERROR(VLOOKUP(B14,Planilha4!$A$200:$I$285,5,0)," ")</f>
        <v xml:space="preserve"> </v>
      </c>
      <c r="G14" s="11" t="str">
        <f>IFERROR(VLOOKUP(B14,Planilha4!$A$200:$I$285,6,0)," ")</f>
        <v xml:space="preserve"> </v>
      </c>
      <c r="H14" s="11" t="str">
        <f>IFERROR(VLOOKUP(B14,Planilha4!$A$200:$I$285,7,0)," ")</f>
        <v xml:space="preserve"> </v>
      </c>
      <c r="I14" s="11" t="str">
        <f>IFERROR(VLOOKUP(B14,Planilha4!$A$200:$I$285,8,0)," ")</f>
        <v xml:space="preserve"> </v>
      </c>
      <c r="J14" s="11" t="str">
        <f>IFERROR(VLOOKUP(B14,Planilha4!$A$200:$I$285,9,0),"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IFERROR(VLOOKUP(B15,Planilha4!$A$200:$I$285,2,0)," ")</f>
        <v xml:space="preserve"> </v>
      </c>
      <c r="D15" s="10" t="str">
        <f>IFERROR(VLOOKUP(B15,Planilha4!$A$200:$I$285,3,0)," ")</f>
        <v xml:space="preserve"> </v>
      </c>
      <c r="E15" s="11" t="str">
        <f>IFERROR(VLOOKUP(B15,Planilha4!$A$200:$I$285,4,0)," ")</f>
        <v xml:space="preserve"> </v>
      </c>
      <c r="F15" s="11" t="str">
        <f>IFERROR(VLOOKUP(B15,Planilha4!$A$200:$I$285,5,0)," ")</f>
        <v xml:space="preserve"> </v>
      </c>
      <c r="G15" s="11" t="str">
        <f>IFERROR(VLOOKUP(B15,Planilha4!$A$200:$I$285,6,0)," ")</f>
        <v xml:space="preserve"> </v>
      </c>
      <c r="H15" s="11" t="str">
        <f>IFERROR(VLOOKUP(B15,Planilha4!$A$200:$I$285,7,0)," ")</f>
        <v xml:space="preserve"> </v>
      </c>
      <c r="I15" s="11" t="str">
        <f>IFERROR(VLOOKUP(B15,Planilha4!$A$200:$I$285,8,0)," ")</f>
        <v xml:space="preserve"> </v>
      </c>
      <c r="J15" s="11" t="str">
        <f>IFERROR(VLOOKUP(B15,Planilha4!$A$200:$I$285,9,0),"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IFERROR(VLOOKUP(B16,Planilha4!$A$200:$I$285,2,0)," ")</f>
        <v xml:space="preserve"> </v>
      </c>
      <c r="D16" s="10" t="str">
        <f>IFERROR(VLOOKUP(B16,Planilha4!$A$200:$I$285,3,0)," ")</f>
        <v xml:space="preserve"> </v>
      </c>
      <c r="E16" s="11" t="str">
        <f>IFERROR(VLOOKUP(B16,Planilha4!$A$200:$I$285,4,0)," ")</f>
        <v xml:space="preserve"> </v>
      </c>
      <c r="F16" s="11" t="str">
        <f>IFERROR(VLOOKUP(B16,Planilha4!$A$200:$I$285,5,0)," ")</f>
        <v xml:space="preserve"> </v>
      </c>
      <c r="G16" s="11" t="str">
        <f>IFERROR(VLOOKUP(B16,Planilha4!$A$200:$I$285,6,0)," ")</f>
        <v xml:space="preserve"> </v>
      </c>
      <c r="H16" s="11" t="str">
        <f>IFERROR(VLOOKUP(B16,Planilha4!$A$200:$I$285,7,0)," ")</f>
        <v xml:space="preserve"> </v>
      </c>
      <c r="I16" s="11" t="str">
        <f>IFERROR(VLOOKUP(B16,Planilha4!$A$200:$I$285,8,0)," ")</f>
        <v xml:space="preserve"> </v>
      </c>
      <c r="J16" s="11" t="str">
        <f>IFERROR(VLOOKUP(B16,Planilha4!$A$200:$I$285,9,0),"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IFERROR(VLOOKUP(B17,Planilha4!$A$200:$I$285,2,0)," ")</f>
        <v xml:space="preserve"> </v>
      </c>
      <c r="D17" s="10" t="str">
        <f>IFERROR(VLOOKUP(B17,Planilha4!$A$200:$I$285,3,0)," ")</f>
        <v xml:space="preserve"> </v>
      </c>
      <c r="E17" s="11" t="str">
        <f>IFERROR(VLOOKUP(B17,Planilha4!$A$200:$I$285,4,0)," ")</f>
        <v xml:space="preserve"> </v>
      </c>
      <c r="F17" s="11" t="str">
        <f>IFERROR(VLOOKUP(B17,Planilha4!$A$200:$I$285,5,0)," ")</f>
        <v xml:space="preserve"> </v>
      </c>
      <c r="G17" s="11" t="str">
        <f>IFERROR(VLOOKUP(B17,Planilha4!$A$200:$I$285,6,0)," ")</f>
        <v xml:space="preserve"> </v>
      </c>
      <c r="H17" s="11" t="str">
        <f>IFERROR(VLOOKUP(B17,Planilha4!$A$200:$I$285,7,0)," ")</f>
        <v xml:space="preserve"> </v>
      </c>
      <c r="I17" s="11" t="str">
        <f>IFERROR(VLOOKUP(B17,Planilha4!$A$200:$I$285,8,0)," ")</f>
        <v xml:space="preserve"> </v>
      </c>
      <c r="J17" s="11" t="str">
        <f>IFERROR(VLOOKUP(B17,Planilha4!$A$200:$I$285,9,0),"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IFERROR(VLOOKUP(B18,Planilha4!$A$200:$I$285,2,0)," ")</f>
        <v xml:space="preserve"> </v>
      </c>
      <c r="D18" s="10" t="str">
        <f>IFERROR(VLOOKUP(B18,Planilha4!$A$200:$I$285,3,0)," ")</f>
        <v xml:space="preserve"> </v>
      </c>
      <c r="E18" s="11" t="str">
        <f>IFERROR(VLOOKUP(B18,Planilha4!$A$200:$I$285,4,0)," ")</f>
        <v xml:space="preserve"> </v>
      </c>
      <c r="F18" s="11" t="str">
        <f>IFERROR(VLOOKUP(B18,Planilha4!$A$200:$I$285,5,0)," ")</f>
        <v xml:space="preserve"> </v>
      </c>
      <c r="G18" s="11" t="str">
        <f>IFERROR(VLOOKUP(B18,Planilha4!$A$200:$I$285,6,0)," ")</f>
        <v xml:space="preserve"> </v>
      </c>
      <c r="H18" s="11" t="str">
        <f>IFERROR(VLOOKUP(B18,Planilha4!$A$200:$I$285,7,0)," ")</f>
        <v xml:space="preserve"> </v>
      </c>
      <c r="I18" s="11" t="str">
        <f>IFERROR(VLOOKUP(B18,Planilha4!$A$200:$I$285,8,0)," ")</f>
        <v xml:space="preserve"> </v>
      </c>
      <c r="J18" s="11" t="str">
        <f>IFERROR(VLOOKUP(B18,Planilha4!$A$200:$I$285,9,0),"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IFERROR(VLOOKUP(B19,Planilha4!$A$200:$I$285,2,0)," ")</f>
        <v xml:space="preserve"> </v>
      </c>
      <c r="D19" s="10" t="str">
        <f>IFERROR(VLOOKUP(B19,Planilha4!$A$200:$I$285,3,0)," ")</f>
        <v xml:space="preserve"> </v>
      </c>
      <c r="E19" s="11" t="str">
        <f>IFERROR(VLOOKUP(B19,Planilha4!$A$200:$I$285,4,0)," ")</f>
        <v xml:space="preserve"> </v>
      </c>
      <c r="F19" s="11" t="str">
        <f>IFERROR(VLOOKUP(B19,Planilha4!$A$200:$I$285,5,0)," ")</f>
        <v xml:space="preserve"> </v>
      </c>
      <c r="G19" s="11" t="str">
        <f>IFERROR(VLOOKUP(B19,Planilha4!$A$200:$I$285,6,0)," ")</f>
        <v xml:space="preserve"> </v>
      </c>
      <c r="H19" s="11" t="str">
        <f>IFERROR(VLOOKUP(B19,Planilha4!$A$200:$I$285,7,0)," ")</f>
        <v xml:space="preserve"> </v>
      </c>
      <c r="I19" s="11" t="str">
        <f>IFERROR(VLOOKUP(B19,Planilha4!$A$200:$I$285,8,0)," ")</f>
        <v xml:space="preserve"> </v>
      </c>
      <c r="J19" s="11" t="str">
        <f>IFERROR(VLOOKUP(B19,Planilha4!$A$200:$I$285,9,0),"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IFERROR(VLOOKUP(B20,Planilha4!$A$200:$I$285,2,0)," ")</f>
        <v xml:space="preserve"> </v>
      </c>
      <c r="D20" s="10" t="str">
        <f>IFERROR(VLOOKUP(B20,Planilha4!$A$200:$I$285,3,0)," ")</f>
        <v xml:space="preserve"> </v>
      </c>
      <c r="E20" s="11" t="str">
        <f>IFERROR(VLOOKUP(B20,Planilha4!$A$200:$I$285,4,0)," ")</f>
        <v xml:space="preserve"> </v>
      </c>
      <c r="F20" s="11" t="str">
        <f>IFERROR(VLOOKUP(B20,Planilha4!$A$200:$I$285,5,0)," ")</f>
        <v xml:space="preserve"> </v>
      </c>
      <c r="G20" s="11" t="str">
        <f>IFERROR(VLOOKUP(B20,Planilha4!$A$200:$I$285,6,0)," ")</f>
        <v xml:space="preserve"> </v>
      </c>
      <c r="H20" s="11" t="str">
        <f>IFERROR(VLOOKUP(B20,Planilha4!$A$200:$I$285,7,0)," ")</f>
        <v xml:space="preserve"> </v>
      </c>
      <c r="I20" s="11" t="str">
        <f>IFERROR(VLOOKUP(B20,Planilha4!$A$200:$I$285,8,0)," ")</f>
        <v xml:space="preserve"> </v>
      </c>
      <c r="J20" s="11" t="str">
        <f>IFERROR(VLOOKUP(B20,Planilha4!$A$200:$I$285,9,0),"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IFERROR(VLOOKUP(B21,Planilha4!$A$200:$I$285,2,0)," ")</f>
        <v xml:space="preserve"> </v>
      </c>
      <c r="D21" s="10" t="str">
        <f>IFERROR(VLOOKUP(B21,Planilha4!$A$200:$I$285,3,0)," ")</f>
        <v xml:space="preserve"> </v>
      </c>
      <c r="E21" s="11" t="str">
        <f>IFERROR(VLOOKUP(B21,Planilha4!$A$200:$I$285,4,0)," ")</f>
        <v xml:space="preserve"> </v>
      </c>
      <c r="F21" s="11" t="str">
        <f>IFERROR(VLOOKUP(B21,Planilha4!$A$200:$I$285,5,0)," ")</f>
        <v xml:space="preserve"> </v>
      </c>
      <c r="G21" s="11" t="str">
        <f>IFERROR(VLOOKUP(B21,Planilha4!$A$200:$I$285,6,0)," ")</f>
        <v xml:space="preserve"> </v>
      </c>
      <c r="H21" s="11" t="str">
        <f>IFERROR(VLOOKUP(B21,Planilha4!$A$200:$I$285,7,0)," ")</f>
        <v xml:space="preserve"> </v>
      </c>
      <c r="I21" s="11" t="str">
        <f>IFERROR(VLOOKUP(B21,Planilha4!$A$200:$I$285,8,0)," ")</f>
        <v xml:space="preserve"> </v>
      </c>
      <c r="J21" s="11" t="str">
        <f>IFERROR(VLOOKUP(B21,Planilha4!$A$200:$I$285,9,0)," ")</f>
        <v xml:space="preserve"> </v>
      </c>
      <c r="L21" s="34" t="s">
        <v>30</v>
      </c>
      <c r="M21" s="35"/>
      <c r="N21" s="36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IFERROR(VLOOKUP(B22,Planilha4!$A$200:$I$285,2,0)," ")</f>
        <v xml:space="preserve"> </v>
      </c>
      <c r="D22" s="10" t="str">
        <f>IFERROR(VLOOKUP(B22,Planilha4!$A$200:$I$285,3,0)," ")</f>
        <v xml:space="preserve"> </v>
      </c>
      <c r="E22" s="11" t="str">
        <f>IFERROR(VLOOKUP(B22,Planilha4!$A$200:$I$285,4,0)," ")</f>
        <v xml:space="preserve"> </v>
      </c>
      <c r="F22" s="11" t="str">
        <f>IFERROR(VLOOKUP(B22,Planilha4!$A$200:$I$285,5,0)," ")</f>
        <v xml:space="preserve"> </v>
      </c>
      <c r="G22" s="11" t="str">
        <f>IFERROR(VLOOKUP(B22,Planilha4!$A$200:$I$285,6,0)," ")</f>
        <v xml:space="preserve"> </v>
      </c>
      <c r="H22" s="11" t="str">
        <f>IFERROR(VLOOKUP(B22,Planilha4!$A$200:$I$285,7,0)," ")</f>
        <v xml:space="preserve"> </v>
      </c>
      <c r="I22" s="11" t="str">
        <f>IFERROR(VLOOKUP(B22,Planilha4!$A$200:$I$285,8,0)," ")</f>
        <v xml:space="preserve"> </v>
      </c>
      <c r="J22" s="11" t="str">
        <f>IFERROR(VLOOKUP(B22,Planilha4!$A$200:$I$285,9,0),"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IFERROR(VLOOKUP(B23,Planilha4!$A$200:$I$285,2,0)," ")</f>
        <v xml:space="preserve"> </v>
      </c>
      <c r="D23" s="10" t="str">
        <f>IFERROR(VLOOKUP(B23,Planilha4!$A$200:$I$285,3,0)," ")</f>
        <v xml:space="preserve"> </v>
      </c>
      <c r="E23" s="11" t="str">
        <f>IFERROR(VLOOKUP(B23,Planilha4!$A$200:$I$285,4,0)," ")</f>
        <v xml:space="preserve"> </v>
      </c>
      <c r="F23" s="11" t="str">
        <f>IFERROR(VLOOKUP(B23,Planilha4!$A$200:$I$285,5,0)," ")</f>
        <v xml:space="preserve"> </v>
      </c>
      <c r="G23" s="11" t="str">
        <f>IFERROR(VLOOKUP(B23,Planilha4!$A$200:$I$285,6,0)," ")</f>
        <v xml:space="preserve"> </v>
      </c>
      <c r="H23" s="11" t="str">
        <f>IFERROR(VLOOKUP(B23,Planilha4!$A$200:$I$285,7,0)," ")</f>
        <v xml:space="preserve"> </v>
      </c>
      <c r="I23" s="11" t="str">
        <f>IFERROR(VLOOKUP(B23,Planilha4!$A$200:$I$285,8,0)," ")</f>
        <v xml:space="preserve"> </v>
      </c>
      <c r="J23" s="11" t="str">
        <f>IFERROR(VLOOKUP(B23,Planilha4!$A$200:$I$285,9,0),"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IFERROR(VLOOKUP(B24,Planilha4!$A$200:$I$285,2,0)," ")</f>
        <v xml:space="preserve"> </v>
      </c>
      <c r="D24" s="10" t="str">
        <f>IFERROR(VLOOKUP(B24,Planilha4!$A$200:$I$285,3,0)," ")</f>
        <v xml:space="preserve"> </v>
      </c>
      <c r="E24" s="11" t="str">
        <f>IFERROR(VLOOKUP(B24,Planilha4!$A$200:$I$285,4,0)," ")</f>
        <v xml:space="preserve"> </v>
      </c>
      <c r="F24" s="11" t="str">
        <f>IFERROR(VLOOKUP(B24,Planilha4!$A$200:$I$285,5,0)," ")</f>
        <v xml:space="preserve"> </v>
      </c>
      <c r="G24" s="11" t="str">
        <f>IFERROR(VLOOKUP(B24,Planilha4!$A$200:$I$285,6,0)," ")</f>
        <v xml:space="preserve"> </v>
      </c>
      <c r="H24" s="11" t="str">
        <f>IFERROR(VLOOKUP(B24,Planilha4!$A$200:$I$285,7,0)," ")</f>
        <v xml:space="preserve"> </v>
      </c>
      <c r="I24" s="11" t="str">
        <f>IFERROR(VLOOKUP(B24,Planilha4!$A$200:$I$285,8,0)," ")</f>
        <v xml:space="preserve"> </v>
      </c>
      <c r="J24" s="11" t="str">
        <f>IFERROR(VLOOKUP(B24,Planilha4!$A$200:$I$285,9,0),"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IFERROR(VLOOKUP(B25,Planilha4!$A$200:$I$285,2,0)," ")</f>
        <v xml:space="preserve"> </v>
      </c>
      <c r="D25" s="10" t="str">
        <f>IFERROR(VLOOKUP(B25,Planilha4!$A$200:$I$285,3,0)," ")</f>
        <v xml:space="preserve"> </v>
      </c>
      <c r="E25" s="11" t="str">
        <f>IFERROR(VLOOKUP(B25,Planilha4!$A$200:$I$285,4,0)," ")</f>
        <v xml:space="preserve"> </v>
      </c>
      <c r="F25" s="11" t="str">
        <f>IFERROR(VLOOKUP(B25,Planilha4!$A$200:$I$285,5,0)," ")</f>
        <v xml:space="preserve"> </v>
      </c>
      <c r="G25" s="11" t="str">
        <f>IFERROR(VLOOKUP(B25,Planilha4!$A$200:$I$285,6,0)," ")</f>
        <v xml:space="preserve"> </v>
      </c>
      <c r="H25" s="11" t="str">
        <f>IFERROR(VLOOKUP(B25,Planilha4!$A$200:$I$285,7,0)," ")</f>
        <v xml:space="preserve"> </v>
      </c>
      <c r="I25" s="11" t="str">
        <f>IFERROR(VLOOKUP(B25,Planilha4!$A$200:$I$285,8,0)," ")</f>
        <v xml:space="preserve"> </v>
      </c>
      <c r="J25" s="11" t="str">
        <f>IFERROR(VLOOKUP(B25,Planilha4!$A$200:$I$285,9,0),"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IFERROR(VLOOKUP(B26,Planilha4!$A$200:$I$285,2,0)," ")</f>
        <v xml:space="preserve"> </v>
      </c>
      <c r="D26" s="10" t="str">
        <f>IFERROR(VLOOKUP(B26,Planilha4!$A$200:$I$285,3,0)," ")</f>
        <v xml:space="preserve"> </v>
      </c>
      <c r="E26" s="11" t="str">
        <f>IFERROR(VLOOKUP(B26,Planilha4!$A$200:$I$285,4,0)," ")</f>
        <v xml:space="preserve"> </v>
      </c>
      <c r="F26" s="11" t="str">
        <f>IFERROR(VLOOKUP(B26,Planilha4!$A$200:$I$285,5,0)," ")</f>
        <v xml:space="preserve"> </v>
      </c>
      <c r="G26" s="11" t="str">
        <f>IFERROR(VLOOKUP(B26,Planilha4!$A$200:$I$285,6,0)," ")</f>
        <v xml:space="preserve"> </v>
      </c>
      <c r="H26" s="11" t="str">
        <f>IFERROR(VLOOKUP(B26,Planilha4!$A$200:$I$285,7,0)," ")</f>
        <v xml:space="preserve"> </v>
      </c>
      <c r="I26" s="11" t="str">
        <f>IFERROR(VLOOKUP(B26,Planilha4!$A$200:$I$285,8,0)," ")</f>
        <v xml:space="preserve"> </v>
      </c>
      <c r="J26" s="11" t="str">
        <f>IFERROR(VLOOKUP(B26,Planilha4!$A$200:$I$285,9,0),"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IFERROR(VLOOKUP(B27,Planilha4!$A$200:$I$285,2,0)," ")</f>
        <v xml:space="preserve"> </v>
      </c>
      <c r="D27" s="10" t="str">
        <f>IFERROR(VLOOKUP(B27,Planilha4!$A$200:$I$285,3,0)," ")</f>
        <v xml:space="preserve"> </v>
      </c>
      <c r="E27" s="11" t="str">
        <f>IFERROR(VLOOKUP(B27,Planilha4!$A$200:$I$285,4,0)," ")</f>
        <v xml:space="preserve"> </v>
      </c>
      <c r="F27" s="11" t="str">
        <f>IFERROR(VLOOKUP(B27,Planilha4!$A$200:$I$285,5,0)," ")</f>
        <v xml:space="preserve"> </v>
      </c>
      <c r="G27" s="11" t="str">
        <f>IFERROR(VLOOKUP(B27,Planilha4!$A$200:$I$285,6,0)," ")</f>
        <v xml:space="preserve"> </v>
      </c>
      <c r="H27" s="11" t="str">
        <f>IFERROR(VLOOKUP(B27,Planilha4!$A$200:$I$285,7,0)," ")</f>
        <v xml:space="preserve"> </v>
      </c>
      <c r="I27" s="11" t="str">
        <f>IFERROR(VLOOKUP(B27,Planilha4!$A$200:$I$285,8,0)," ")</f>
        <v xml:space="preserve"> </v>
      </c>
      <c r="J27" s="11" t="str">
        <f>IFERROR(VLOOKUP(B27,Planilha4!$A$200:$I$285,9,0),"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IFERROR(VLOOKUP(B28,Planilha4!$A$200:$I$285,2,0)," ")</f>
        <v xml:space="preserve"> </v>
      </c>
      <c r="D28" s="10" t="str">
        <f>IFERROR(VLOOKUP(B28,Planilha4!$A$200:$I$285,3,0)," ")</f>
        <v xml:space="preserve"> </v>
      </c>
      <c r="E28" s="11" t="str">
        <f>IFERROR(VLOOKUP(B28,Planilha4!$A$200:$I$285,4,0)," ")</f>
        <v xml:space="preserve"> </v>
      </c>
      <c r="F28" s="11" t="str">
        <f>IFERROR(VLOOKUP(B28,Planilha4!$A$200:$I$285,5,0)," ")</f>
        <v xml:space="preserve"> </v>
      </c>
      <c r="G28" s="11" t="str">
        <f>IFERROR(VLOOKUP(B28,Planilha4!$A$200:$I$285,6,0)," ")</f>
        <v xml:space="preserve"> </v>
      </c>
      <c r="H28" s="11" t="str">
        <f>IFERROR(VLOOKUP(B28,Planilha4!$A$200:$I$285,7,0)," ")</f>
        <v xml:space="preserve"> </v>
      </c>
      <c r="I28" s="11" t="str">
        <f>IFERROR(VLOOKUP(B28,Planilha4!$A$200:$I$285,8,0)," ")</f>
        <v xml:space="preserve"> </v>
      </c>
      <c r="J28" s="11" t="str">
        <f>IFERROR(VLOOKUP(B28,Planilha4!$A$200:$I$285,9,0),"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IFERROR(VLOOKUP(B29,Planilha4!$A$200:$I$285,2,0)," ")</f>
        <v xml:space="preserve"> </v>
      </c>
      <c r="D29" s="10" t="str">
        <f>IFERROR(VLOOKUP(B29,Planilha4!$A$200:$I$285,3,0)," ")</f>
        <v xml:space="preserve"> </v>
      </c>
      <c r="E29" s="11" t="str">
        <f>IFERROR(VLOOKUP(B29,Planilha4!$A$200:$I$285,4,0)," ")</f>
        <v xml:space="preserve"> </v>
      </c>
      <c r="F29" s="11" t="str">
        <f>IFERROR(VLOOKUP(B29,Planilha4!$A$200:$I$285,5,0)," ")</f>
        <v xml:space="preserve"> </v>
      </c>
      <c r="G29" s="11" t="str">
        <f>IFERROR(VLOOKUP(B29,Planilha4!$A$200:$I$285,6,0)," ")</f>
        <v xml:space="preserve"> </v>
      </c>
      <c r="H29" s="11" t="str">
        <f>IFERROR(VLOOKUP(B29,Planilha4!$A$200:$I$285,7,0)," ")</f>
        <v xml:space="preserve"> </v>
      </c>
      <c r="I29" s="11" t="str">
        <f>IFERROR(VLOOKUP(B29,Planilha4!$A$200:$I$285,8,0)," ")</f>
        <v xml:space="preserve"> </v>
      </c>
      <c r="J29" s="11" t="str">
        <f>IFERROR(VLOOKUP(B29,Planilha4!$A$200:$I$285,9,0)," ")</f>
        <v xml:space="preserve"> </v>
      </c>
      <c r="L29" s="34" t="s">
        <v>25</v>
      </c>
      <c r="M29" s="35"/>
      <c r="N29" s="36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IFERROR(VLOOKUP(B30,Planilha4!$A$200:$I$285,2,0)," ")</f>
        <v xml:space="preserve"> </v>
      </c>
      <c r="D30" s="10" t="str">
        <f>IFERROR(VLOOKUP(B30,Planilha4!$A$200:$I$285,3,0)," ")</f>
        <v xml:space="preserve"> </v>
      </c>
      <c r="E30" s="11" t="str">
        <f>IFERROR(VLOOKUP(B30,Planilha4!$A$200:$I$285,4,0)," ")</f>
        <v xml:space="preserve"> </v>
      </c>
      <c r="F30" s="11" t="str">
        <f>IFERROR(VLOOKUP(B30,Planilha4!$A$200:$I$285,5,0)," ")</f>
        <v xml:space="preserve"> </v>
      </c>
      <c r="G30" s="11" t="str">
        <f>IFERROR(VLOOKUP(B30,Planilha4!$A$200:$I$285,6,0)," ")</f>
        <v xml:space="preserve"> </v>
      </c>
      <c r="H30" s="11" t="str">
        <f>IFERROR(VLOOKUP(B30,Planilha4!$A$200:$I$285,7,0)," ")</f>
        <v xml:space="preserve"> </v>
      </c>
      <c r="I30" s="11" t="str">
        <f>IFERROR(VLOOKUP(B30,Planilha4!$A$200:$I$285,8,0)," ")</f>
        <v xml:space="preserve"> </v>
      </c>
      <c r="J30" s="11" t="str">
        <f>IFERROR(VLOOKUP(B30,Planilha4!$A$200:$I$285,9,0),"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IFERROR(VLOOKUP(B31,Planilha4!$A$200:$I$285,2,0)," ")</f>
        <v xml:space="preserve"> </v>
      </c>
      <c r="D31" s="10" t="str">
        <f>IFERROR(VLOOKUP(B31,Planilha4!$A$200:$I$285,3,0)," ")</f>
        <v xml:space="preserve"> </v>
      </c>
      <c r="E31" s="11" t="str">
        <f>IFERROR(VLOOKUP(B31,Planilha4!$A$200:$I$285,4,0)," ")</f>
        <v xml:space="preserve"> </v>
      </c>
      <c r="F31" s="11" t="str">
        <f>IFERROR(VLOOKUP(B31,Planilha4!$A$200:$I$285,5,0)," ")</f>
        <v xml:space="preserve"> </v>
      </c>
      <c r="G31" s="11" t="str">
        <f>IFERROR(VLOOKUP(B31,Planilha4!$A$200:$I$285,6,0)," ")</f>
        <v xml:space="preserve"> </v>
      </c>
      <c r="H31" s="11" t="str">
        <f>IFERROR(VLOOKUP(B31,Planilha4!$A$200:$I$285,7,0)," ")</f>
        <v xml:space="preserve"> </v>
      </c>
      <c r="I31" s="11" t="str">
        <f>IFERROR(VLOOKUP(B31,Planilha4!$A$200:$I$285,8,0)," ")</f>
        <v xml:space="preserve"> </v>
      </c>
      <c r="J31" s="11" t="str">
        <f>IFERROR(VLOOKUP(B31,Planilha4!$A$200:$I$285,9,0),"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IFERROR(VLOOKUP(B32,Planilha4!$A$200:$I$285,2,0)," ")</f>
        <v xml:space="preserve"> </v>
      </c>
      <c r="D32" s="10" t="str">
        <f>IFERROR(VLOOKUP(B32,Planilha4!$A$200:$I$285,3,0)," ")</f>
        <v xml:space="preserve"> </v>
      </c>
      <c r="E32" s="11" t="str">
        <f>IFERROR(VLOOKUP(B32,Planilha4!$A$200:$I$285,4,0)," ")</f>
        <v xml:space="preserve"> </v>
      </c>
      <c r="F32" s="11" t="str">
        <f>IFERROR(VLOOKUP(B32,Planilha4!$A$200:$I$285,5,0)," ")</f>
        <v xml:space="preserve"> </v>
      </c>
      <c r="G32" s="11" t="str">
        <f>IFERROR(VLOOKUP(B32,Planilha4!$A$200:$I$285,6,0)," ")</f>
        <v xml:space="preserve"> </v>
      </c>
      <c r="H32" s="11" t="str">
        <f>IFERROR(VLOOKUP(B32,Planilha4!$A$200:$I$285,7,0)," ")</f>
        <v xml:space="preserve"> </v>
      </c>
      <c r="I32" s="11" t="str">
        <f>IFERROR(VLOOKUP(B32,Planilha4!$A$200:$I$285,8,0)," ")</f>
        <v xml:space="preserve"> </v>
      </c>
      <c r="J32" s="11" t="str">
        <f>IFERROR(VLOOKUP(B32,Planilha4!$A$200:$I$285,9,0),"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IFERROR(VLOOKUP(B33,Planilha4!$A$200:$I$285,2,0)," ")</f>
        <v xml:space="preserve"> </v>
      </c>
      <c r="D33" s="10" t="str">
        <f>IFERROR(VLOOKUP(B33,Planilha4!$A$200:$I$285,3,0)," ")</f>
        <v xml:space="preserve"> </v>
      </c>
      <c r="E33" s="11" t="str">
        <f>IFERROR(VLOOKUP(B33,Planilha4!$A$200:$I$285,4,0)," ")</f>
        <v xml:space="preserve"> </v>
      </c>
      <c r="F33" s="11" t="str">
        <f>IFERROR(VLOOKUP(B33,Planilha4!$A$200:$I$285,5,0)," ")</f>
        <v xml:space="preserve"> </v>
      </c>
      <c r="G33" s="11" t="str">
        <f>IFERROR(VLOOKUP(B33,Planilha4!$A$200:$I$285,6,0)," ")</f>
        <v xml:space="preserve"> </v>
      </c>
      <c r="H33" s="11" t="str">
        <f>IFERROR(VLOOKUP(B33,Planilha4!$A$200:$I$285,7,0)," ")</f>
        <v xml:space="preserve"> </v>
      </c>
      <c r="I33" s="11" t="str">
        <f>IFERROR(VLOOKUP(B33,Planilha4!$A$200:$I$285,8,0)," ")</f>
        <v xml:space="preserve"> </v>
      </c>
      <c r="J33" s="11" t="str">
        <f>IFERROR(VLOOKUP(B33,Planilha4!$A$200:$I$285,9,0),"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IFERROR(VLOOKUP(B34,Planilha4!$A$200:$I$285,2,0)," ")</f>
        <v xml:space="preserve"> </v>
      </c>
      <c r="D34" s="10" t="str">
        <f>IFERROR(VLOOKUP(B34,Planilha4!$A$200:$I$285,3,0)," ")</f>
        <v xml:space="preserve"> </v>
      </c>
      <c r="E34" s="11" t="str">
        <f>IFERROR(VLOOKUP(B34,Planilha4!$A$200:$I$285,4,0)," ")</f>
        <v xml:space="preserve"> </v>
      </c>
      <c r="F34" s="11" t="str">
        <f>IFERROR(VLOOKUP(B34,Planilha4!$A$200:$I$285,5,0)," ")</f>
        <v xml:space="preserve"> </v>
      </c>
      <c r="G34" s="11" t="str">
        <f>IFERROR(VLOOKUP(B34,Planilha4!$A$200:$I$285,6,0)," ")</f>
        <v xml:space="preserve"> </v>
      </c>
      <c r="H34" s="11" t="str">
        <f>IFERROR(VLOOKUP(B34,Planilha4!$A$200:$I$285,7,0)," ")</f>
        <v xml:space="preserve"> </v>
      </c>
      <c r="I34" s="11" t="str">
        <f>IFERROR(VLOOKUP(B34,Planilha4!$A$200:$I$285,8,0)," ")</f>
        <v xml:space="preserve"> </v>
      </c>
      <c r="J34" s="11" t="str">
        <f>IFERROR(VLOOKUP(B34,Planilha4!$A$200:$I$285,9,0),"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IFERROR(VLOOKUP(B35,Planilha4!$A$200:$I$285,2,0)," ")</f>
        <v xml:space="preserve"> </v>
      </c>
      <c r="D35" s="10" t="str">
        <f>IFERROR(VLOOKUP(B35,Planilha4!$A$200:$I$285,3,0)," ")</f>
        <v xml:space="preserve"> </v>
      </c>
      <c r="E35" s="11" t="str">
        <f>IFERROR(VLOOKUP(B35,Planilha4!$A$200:$I$285,4,0)," ")</f>
        <v xml:space="preserve"> </v>
      </c>
      <c r="F35" s="11" t="str">
        <f>IFERROR(VLOOKUP(B35,Planilha4!$A$200:$I$285,5,0)," ")</f>
        <v xml:space="preserve"> </v>
      </c>
      <c r="G35" s="11" t="str">
        <f>IFERROR(VLOOKUP(B35,Planilha4!$A$200:$I$285,6,0)," ")</f>
        <v xml:space="preserve"> </v>
      </c>
      <c r="H35" s="11" t="str">
        <f>IFERROR(VLOOKUP(B35,Planilha4!$A$200:$I$285,7,0)," ")</f>
        <v xml:space="preserve"> </v>
      </c>
      <c r="I35" s="11" t="str">
        <f>IFERROR(VLOOKUP(B35,Planilha4!$A$200:$I$285,8,0)," ")</f>
        <v xml:space="preserve"> </v>
      </c>
      <c r="J35" s="11" t="str">
        <f>IFERROR(VLOOKUP(B35,Planilha4!$A$200:$I$285,9,0),"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IFERROR(VLOOKUP(B36,Planilha4!$A$200:$I$285,2,0)," ")</f>
        <v xml:space="preserve"> </v>
      </c>
      <c r="D36" s="10" t="str">
        <f>IFERROR(VLOOKUP(B36,Planilha4!$A$200:$I$285,3,0)," ")</f>
        <v xml:space="preserve"> </v>
      </c>
      <c r="E36" s="11" t="str">
        <f>IFERROR(VLOOKUP(B36,Planilha4!$A$200:$I$285,4,0)," ")</f>
        <v xml:space="preserve"> </v>
      </c>
      <c r="F36" s="11" t="str">
        <f>IFERROR(VLOOKUP(B36,Planilha4!$A$200:$I$285,5,0)," ")</f>
        <v xml:space="preserve"> </v>
      </c>
      <c r="G36" s="11" t="str">
        <f>IFERROR(VLOOKUP(B36,Planilha4!$A$200:$I$285,6,0)," ")</f>
        <v xml:space="preserve"> </v>
      </c>
      <c r="H36" s="11" t="str">
        <f>IFERROR(VLOOKUP(B36,Planilha4!$A$200:$I$285,7,0)," ")</f>
        <v xml:space="preserve"> </v>
      </c>
      <c r="I36" s="11" t="str">
        <f>IFERROR(VLOOKUP(B36,Planilha4!$A$200:$I$285,8,0)," ")</f>
        <v xml:space="preserve"> </v>
      </c>
      <c r="J36" s="11" t="str">
        <f>IFERROR(VLOOKUP(B36,Planilha4!$A$200:$I$285,9,0),"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IFERROR(VLOOKUP(B37,Planilha4!$A$200:$I$285,2,0)," ")</f>
        <v xml:space="preserve"> </v>
      </c>
      <c r="D37" s="10" t="str">
        <f>IFERROR(VLOOKUP(B37,Planilha4!$A$200:$I$285,3,0)," ")</f>
        <v xml:space="preserve"> </v>
      </c>
      <c r="E37" s="11" t="str">
        <f>IFERROR(VLOOKUP(B37,Planilha4!$A$200:$I$285,4,0)," ")</f>
        <v xml:space="preserve"> </v>
      </c>
      <c r="F37" s="11" t="str">
        <f>IFERROR(VLOOKUP(B37,Planilha4!$A$200:$I$285,5,0)," ")</f>
        <v xml:space="preserve"> </v>
      </c>
      <c r="G37" s="11" t="str">
        <f>IFERROR(VLOOKUP(B37,Planilha4!$A$200:$I$285,6,0)," ")</f>
        <v xml:space="preserve"> </v>
      </c>
      <c r="H37" s="11" t="str">
        <f>IFERROR(VLOOKUP(B37,Planilha4!$A$200:$I$285,7,0)," ")</f>
        <v xml:space="preserve"> </v>
      </c>
      <c r="I37" s="11" t="str">
        <f>IFERROR(VLOOKUP(B37,Planilha4!$A$200:$I$285,8,0)," ")</f>
        <v xml:space="preserve"> </v>
      </c>
      <c r="J37" s="11" t="str">
        <f>IFERROR(VLOOKUP(B37,Planilha4!$A$200:$I$285,9,0),"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IFERROR(VLOOKUP(B38,Planilha4!$A$200:$I$285,2,0)," ")</f>
        <v xml:space="preserve"> </v>
      </c>
      <c r="D38" s="10" t="str">
        <f>IFERROR(VLOOKUP(B38,Planilha4!$A$200:$I$285,3,0)," ")</f>
        <v xml:space="preserve"> </v>
      </c>
      <c r="E38" s="11" t="str">
        <f>IFERROR(VLOOKUP(B38,Planilha4!$A$200:$I$285,4,0)," ")</f>
        <v xml:space="preserve"> </v>
      </c>
      <c r="F38" s="11" t="str">
        <f>IFERROR(VLOOKUP(B38,Planilha4!$A$200:$I$285,5,0)," ")</f>
        <v xml:space="preserve"> </v>
      </c>
      <c r="G38" s="11" t="str">
        <f>IFERROR(VLOOKUP(B38,Planilha4!$A$200:$I$285,6,0)," ")</f>
        <v xml:space="preserve"> </v>
      </c>
      <c r="H38" s="11" t="str">
        <f>IFERROR(VLOOKUP(B38,Planilha4!$A$200:$I$285,7,0)," ")</f>
        <v xml:space="preserve"> </v>
      </c>
      <c r="I38" s="11" t="str">
        <f>IFERROR(VLOOKUP(B38,Planilha4!$A$200:$I$285,8,0)," ")</f>
        <v xml:space="preserve"> </v>
      </c>
      <c r="J38" s="11" t="str">
        <f>IFERROR(VLOOKUP(B38,Planilha4!$A$200:$I$285,9,0)," ")</f>
        <v xml:space="preserve"> </v>
      </c>
    </row>
    <row r="39" spans="2:36" ht="15.75" customHeight="1" x14ac:dyDescent="0.25">
      <c r="B39" s="25"/>
      <c r="C39" s="10" t="str">
        <f>IFERROR(VLOOKUP(B39,Planilha4!$A$200:$I$285,2,0)," ")</f>
        <v xml:space="preserve"> </v>
      </c>
      <c r="D39" s="10" t="str">
        <f>IFERROR(VLOOKUP(B39,Planilha4!$A$200:$I$285,3,0)," ")</f>
        <v xml:space="preserve"> </v>
      </c>
      <c r="E39" s="11" t="str">
        <f>IFERROR(VLOOKUP(B39,Planilha4!$A$200:$I$285,4,0)," ")</f>
        <v xml:space="preserve"> </v>
      </c>
      <c r="F39" s="11" t="str">
        <f>IFERROR(VLOOKUP(B39,Planilha4!$A$200:$I$285,5,0)," ")</f>
        <v xml:space="preserve"> </v>
      </c>
      <c r="G39" s="11" t="str">
        <f>IFERROR(VLOOKUP(B39,Planilha4!$A$200:$I$285,6,0)," ")</f>
        <v xml:space="preserve"> </v>
      </c>
      <c r="H39" s="11" t="str">
        <f>IFERROR(VLOOKUP(B39,Planilha4!$A$200:$I$285,7,0)," ")</f>
        <v xml:space="preserve"> </v>
      </c>
      <c r="I39" s="11" t="str">
        <f>IFERROR(VLOOKUP(B39,Planilha4!$A$200:$I$285,8,0)," ")</f>
        <v xml:space="preserve"> </v>
      </c>
      <c r="J39" s="11" t="str">
        <f>IFERROR(VLOOKUP(B39,Planilha4!$A$200:$I$285,9,0)," ")</f>
        <v xml:space="preserve"> </v>
      </c>
    </row>
    <row r="40" spans="2:36" ht="15.75" customHeight="1" x14ac:dyDescent="0.25">
      <c r="B40" s="25"/>
      <c r="C40" s="10" t="str">
        <f>IFERROR(VLOOKUP(B40,Planilha4!$A$200:$I$285,2,0)," ")</f>
        <v xml:space="preserve"> </v>
      </c>
      <c r="D40" s="10" t="str">
        <f>IFERROR(VLOOKUP(B40,Planilha4!$A$200:$I$285,3,0)," ")</f>
        <v xml:space="preserve"> </v>
      </c>
      <c r="E40" s="11" t="str">
        <f>IFERROR(VLOOKUP(B40,Planilha4!$A$200:$I$285,4,0)," ")</f>
        <v xml:space="preserve"> </v>
      </c>
      <c r="F40" s="11" t="str">
        <f>IFERROR(VLOOKUP(B40,Planilha4!$A$200:$I$285,5,0)," ")</f>
        <v xml:space="preserve"> </v>
      </c>
      <c r="G40" s="11" t="str">
        <f>IFERROR(VLOOKUP(B40,Planilha4!$A$200:$I$285,6,0)," ")</f>
        <v xml:space="preserve"> </v>
      </c>
      <c r="H40" s="11" t="str">
        <f>IFERROR(VLOOKUP(B40,Planilha4!$A$200:$I$285,7,0)," ")</f>
        <v xml:space="preserve"> </v>
      </c>
      <c r="I40" s="11" t="str">
        <f>IFERROR(VLOOKUP(B40,Planilha4!$A$200:$I$285,8,0)," ")</f>
        <v xml:space="preserve"> </v>
      </c>
      <c r="J40" s="11" t="str">
        <f>IFERROR(VLOOKUP(B40,Planilha4!$A$200:$I$285,9,0)," ")</f>
        <v xml:space="preserve"> </v>
      </c>
    </row>
    <row r="41" spans="2:36" ht="15.75" customHeight="1" x14ac:dyDescent="0.25">
      <c r="B41" s="25"/>
      <c r="C41" s="10" t="str">
        <f>IFERROR(VLOOKUP(B41,Planilha4!$A$200:$I$285,2,0)," ")</f>
        <v xml:space="preserve"> </v>
      </c>
      <c r="D41" s="10" t="str">
        <f>IFERROR(VLOOKUP(B41,Planilha4!$A$200:$I$285,3,0)," ")</f>
        <v xml:space="preserve"> </v>
      </c>
      <c r="E41" s="11" t="str">
        <f>IFERROR(VLOOKUP(B41,Planilha4!$A$200:$I$285,4,0)," ")</f>
        <v xml:space="preserve"> </v>
      </c>
      <c r="F41" s="11" t="str">
        <f>IFERROR(VLOOKUP(B41,Planilha4!$A$200:$I$285,5,0)," ")</f>
        <v xml:space="preserve"> </v>
      </c>
      <c r="G41" s="11" t="str">
        <f>IFERROR(VLOOKUP(B41,Planilha4!$A$200:$I$285,6,0)," ")</f>
        <v xml:space="preserve"> </v>
      </c>
      <c r="H41" s="11" t="str">
        <f>IFERROR(VLOOKUP(B41,Planilha4!$A$200:$I$285,7,0)," ")</f>
        <v xml:space="preserve"> </v>
      </c>
      <c r="I41" s="11" t="str">
        <f>IFERROR(VLOOKUP(B41,Planilha4!$A$200:$I$285,8,0)," ")</f>
        <v xml:space="preserve"> </v>
      </c>
      <c r="J41" s="11" t="str">
        <f>IFERROR(VLOOKUP(B41,Planilha4!$A$200:$I$285,9,0)," ")</f>
        <v xml:space="preserve"> </v>
      </c>
    </row>
    <row r="42" spans="2:36" ht="15.75" customHeight="1" x14ac:dyDescent="0.25">
      <c r="B42" s="25"/>
      <c r="C42" s="10" t="str">
        <f>IFERROR(VLOOKUP(B42,Planilha4!$A$200:$I$285,2,0)," ")</f>
        <v xml:space="preserve"> </v>
      </c>
      <c r="D42" s="10" t="str">
        <f>IFERROR(VLOOKUP(B42,Planilha4!$A$200:$I$285,3,0)," ")</f>
        <v xml:space="preserve"> </v>
      </c>
      <c r="E42" s="11" t="str">
        <f>IFERROR(VLOOKUP(B42,Planilha4!$A$200:$I$285,4,0)," ")</f>
        <v xml:space="preserve"> </v>
      </c>
      <c r="F42" s="11" t="str">
        <f>IFERROR(VLOOKUP(B42,Planilha4!$A$200:$I$285,5,0)," ")</f>
        <v xml:space="preserve"> </v>
      </c>
      <c r="G42" s="11" t="str">
        <f>IFERROR(VLOOKUP(B42,Planilha4!$A$200:$I$285,6,0)," ")</f>
        <v xml:space="preserve"> </v>
      </c>
      <c r="H42" s="11" t="str">
        <f>IFERROR(VLOOKUP(B42,Planilha4!$A$200:$I$285,7,0)," ")</f>
        <v xml:space="preserve"> </v>
      </c>
      <c r="I42" s="11" t="str">
        <f>IFERROR(VLOOKUP(B42,Planilha4!$A$200:$I$285,8,0)," ")</f>
        <v xml:space="preserve"> </v>
      </c>
      <c r="J42" s="11" t="str">
        <f>IFERROR(VLOOKUP(B42,Planilha4!$A$200:$I$285,9,0)," ")</f>
        <v xml:space="preserve"> </v>
      </c>
    </row>
    <row r="43" spans="2:36" x14ac:dyDescent="0.25">
      <c r="B43" s="33"/>
    </row>
    <row r="44" spans="2:36" x14ac:dyDescent="0.25">
      <c r="B44" s="33"/>
    </row>
  </sheetData>
  <sheetProtection algorithmName="SHA-512" hashValue="TghOUXorjYKy4VUw+BbPHcTB9YMcrWs1LQC8KHigQc5sIzsKedpjY1T96CQ09db7z0KjKIMyEzofpGv+UdZCcQ==" saltValue="gh1nCl4IQIfdlrgaMjH9e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45"/>
  <sheetViews>
    <sheetView topLeftCell="A173" workbookViewId="0">
      <selection activeCell="D245" sqref="D245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5" width="15" style="28" customWidth="1"/>
    <col min="6" max="6" width="12.7109375" style="28" bestFit="1" customWidth="1"/>
    <col min="7" max="7" width="12.85546875" style="28" bestFit="1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39</v>
      </c>
      <c r="B201" t="s">
        <v>83</v>
      </c>
      <c r="C201" t="s">
        <v>84</v>
      </c>
      <c r="D201" s="28">
        <v>50</v>
      </c>
      <c r="E201" s="28">
        <v>150</v>
      </c>
      <c r="F201" s="28">
        <v>1717</v>
      </c>
      <c r="G201" s="28">
        <v>600</v>
      </c>
      <c r="H201" s="28">
        <v>185</v>
      </c>
      <c r="I201" s="28">
        <v>2702</v>
      </c>
    </row>
    <row r="202" spans="1:9" x14ac:dyDescent="0.25">
      <c r="A202" t="s">
        <v>40</v>
      </c>
      <c r="B202" t="s">
        <v>85</v>
      </c>
      <c r="C202" t="s">
        <v>84</v>
      </c>
      <c r="D202" s="28">
        <v>100</v>
      </c>
      <c r="E202" s="28">
        <v>300</v>
      </c>
      <c r="F202" s="28">
        <v>3434</v>
      </c>
      <c r="G202" s="28">
        <v>600</v>
      </c>
      <c r="H202" s="28">
        <v>370</v>
      </c>
      <c r="I202" s="28">
        <v>4804</v>
      </c>
    </row>
    <row r="203" spans="1:9" x14ac:dyDescent="0.25">
      <c r="A203" t="s">
        <v>41</v>
      </c>
      <c r="B203" t="s">
        <v>86</v>
      </c>
      <c r="C203" t="s">
        <v>84</v>
      </c>
      <c r="D203" s="28">
        <v>50</v>
      </c>
      <c r="E203" s="28">
        <v>150</v>
      </c>
      <c r="F203" s="28">
        <v>1717</v>
      </c>
      <c r="G203" s="28">
        <v>600</v>
      </c>
      <c r="H203" s="28">
        <v>185</v>
      </c>
      <c r="I203" s="28">
        <v>2702</v>
      </c>
    </row>
    <row r="204" spans="1:9" x14ac:dyDescent="0.25">
      <c r="A204" t="s">
        <v>42</v>
      </c>
      <c r="B204" t="s">
        <v>87</v>
      </c>
      <c r="C204" t="s">
        <v>84</v>
      </c>
      <c r="D204" s="28">
        <v>50</v>
      </c>
      <c r="E204" s="28">
        <v>150</v>
      </c>
      <c r="F204" s="28">
        <v>1717</v>
      </c>
      <c r="G204" s="28">
        <v>600</v>
      </c>
      <c r="H204" s="28">
        <v>185</v>
      </c>
      <c r="I204" s="28">
        <v>2702</v>
      </c>
    </row>
    <row r="205" spans="1:9" x14ac:dyDescent="0.25">
      <c r="A205" t="s">
        <v>43</v>
      </c>
      <c r="B205" t="s">
        <v>88</v>
      </c>
      <c r="C205" t="s">
        <v>37</v>
      </c>
      <c r="D205" s="28">
        <v>100</v>
      </c>
      <c r="E205" s="28">
        <v>300</v>
      </c>
      <c r="F205" s="28">
        <v>3434</v>
      </c>
      <c r="G205" s="28">
        <v>600</v>
      </c>
      <c r="H205" s="28">
        <v>370</v>
      </c>
      <c r="I205" s="28">
        <v>4804</v>
      </c>
    </row>
    <row r="206" spans="1:9" x14ac:dyDescent="0.25">
      <c r="A206" t="s">
        <v>44</v>
      </c>
      <c r="B206" t="s">
        <v>89</v>
      </c>
      <c r="C206" t="s">
        <v>37</v>
      </c>
      <c r="D206" s="28">
        <v>50</v>
      </c>
      <c r="E206" s="28">
        <v>150</v>
      </c>
      <c r="F206" s="28">
        <v>1717</v>
      </c>
      <c r="G206" s="28">
        <v>600</v>
      </c>
      <c r="H206" s="28">
        <v>185</v>
      </c>
      <c r="I206" s="28">
        <v>2702</v>
      </c>
    </row>
    <row r="207" spans="1:9" x14ac:dyDescent="0.25">
      <c r="A207" t="s">
        <v>45</v>
      </c>
      <c r="B207" t="s">
        <v>90</v>
      </c>
      <c r="C207" t="s">
        <v>84</v>
      </c>
      <c r="D207" s="28">
        <v>50</v>
      </c>
      <c r="E207" s="28">
        <v>150</v>
      </c>
      <c r="F207" s="28">
        <v>1717</v>
      </c>
      <c r="G207" s="28">
        <v>600</v>
      </c>
      <c r="H207" s="28">
        <v>185</v>
      </c>
      <c r="I207" s="28">
        <v>2702</v>
      </c>
    </row>
    <row r="208" spans="1:9" x14ac:dyDescent="0.25">
      <c r="A208" t="s">
        <v>46</v>
      </c>
      <c r="B208" t="s">
        <v>91</v>
      </c>
      <c r="C208" t="s">
        <v>84</v>
      </c>
      <c r="D208" s="28">
        <v>50</v>
      </c>
      <c r="E208" s="28">
        <v>150</v>
      </c>
      <c r="F208" s="28">
        <v>1717</v>
      </c>
      <c r="G208" s="28">
        <v>600</v>
      </c>
      <c r="H208" s="28">
        <v>185</v>
      </c>
      <c r="I208" s="28">
        <v>2702</v>
      </c>
    </row>
    <row r="209" spans="1:9" x14ac:dyDescent="0.25">
      <c r="A209" t="s">
        <v>47</v>
      </c>
      <c r="B209" t="s">
        <v>92</v>
      </c>
      <c r="C209" t="s">
        <v>37</v>
      </c>
      <c r="D209" s="28">
        <v>350</v>
      </c>
      <c r="E209" s="28">
        <v>1050</v>
      </c>
      <c r="F209" s="28">
        <v>12019</v>
      </c>
      <c r="G209" s="28">
        <v>600</v>
      </c>
      <c r="H209" s="28">
        <v>1295</v>
      </c>
      <c r="I209" s="28">
        <v>15314</v>
      </c>
    </row>
    <row r="210" spans="1:9" x14ac:dyDescent="0.25">
      <c r="A210" t="s">
        <v>48</v>
      </c>
      <c r="B210" t="s">
        <v>93</v>
      </c>
      <c r="C210" t="s">
        <v>37</v>
      </c>
      <c r="D210" s="28">
        <v>400</v>
      </c>
      <c r="E210" s="28">
        <v>1200</v>
      </c>
      <c r="F210" s="28">
        <v>13736</v>
      </c>
      <c r="G210" s="28">
        <v>600</v>
      </c>
      <c r="H210" s="28">
        <v>1480</v>
      </c>
      <c r="I210" s="28">
        <v>17416</v>
      </c>
    </row>
    <row r="211" spans="1:9" x14ac:dyDescent="0.25">
      <c r="A211" t="s">
        <v>49</v>
      </c>
      <c r="B211" t="s">
        <v>94</v>
      </c>
      <c r="C211" t="s">
        <v>84</v>
      </c>
      <c r="D211" s="28">
        <v>50</v>
      </c>
      <c r="E211" s="28">
        <v>150</v>
      </c>
      <c r="F211" s="28">
        <v>1717</v>
      </c>
      <c r="G211" s="28">
        <v>600</v>
      </c>
      <c r="H211" s="28">
        <v>185</v>
      </c>
      <c r="I211" s="28">
        <v>2702</v>
      </c>
    </row>
    <row r="212" spans="1:9" x14ac:dyDescent="0.25">
      <c r="A212" t="s">
        <v>50</v>
      </c>
      <c r="B212" t="s">
        <v>95</v>
      </c>
      <c r="C212" t="s">
        <v>84</v>
      </c>
      <c r="D212" s="28">
        <v>100</v>
      </c>
      <c r="E212" s="28">
        <v>300</v>
      </c>
      <c r="F212" s="28">
        <v>3434</v>
      </c>
      <c r="G212" s="28">
        <v>600</v>
      </c>
      <c r="H212" s="28">
        <v>370</v>
      </c>
      <c r="I212" s="28">
        <v>4804</v>
      </c>
    </row>
    <row r="213" spans="1:9" x14ac:dyDescent="0.25">
      <c r="A213" t="s">
        <v>51</v>
      </c>
      <c r="B213" t="s">
        <v>96</v>
      </c>
      <c r="C213" t="s">
        <v>37</v>
      </c>
      <c r="D213" s="28">
        <v>100</v>
      </c>
      <c r="E213" s="28">
        <v>300</v>
      </c>
      <c r="F213" s="28">
        <v>3434</v>
      </c>
      <c r="G213" s="28">
        <v>600</v>
      </c>
      <c r="H213" s="28">
        <v>370</v>
      </c>
      <c r="I213" s="28">
        <v>4804</v>
      </c>
    </row>
    <row r="214" spans="1:9" x14ac:dyDescent="0.25">
      <c r="A214" t="s">
        <v>52</v>
      </c>
      <c r="B214" t="s">
        <v>97</v>
      </c>
      <c r="C214" t="s">
        <v>84</v>
      </c>
      <c r="D214" s="28">
        <v>50</v>
      </c>
      <c r="E214" s="28">
        <v>150</v>
      </c>
      <c r="F214" s="28">
        <v>1717</v>
      </c>
      <c r="G214" s="28">
        <v>600</v>
      </c>
      <c r="H214" s="28">
        <v>185</v>
      </c>
      <c r="I214" s="28">
        <v>2702</v>
      </c>
    </row>
    <row r="215" spans="1:9" x14ac:dyDescent="0.25">
      <c r="A215" t="s">
        <v>53</v>
      </c>
      <c r="B215" t="s">
        <v>98</v>
      </c>
      <c r="C215" t="s">
        <v>84</v>
      </c>
      <c r="D215" s="28">
        <v>150</v>
      </c>
      <c r="E215" s="28">
        <v>450</v>
      </c>
      <c r="F215" s="28">
        <v>5151</v>
      </c>
      <c r="G215" s="28">
        <v>600</v>
      </c>
      <c r="H215" s="28">
        <v>555</v>
      </c>
      <c r="I215" s="28">
        <v>6906</v>
      </c>
    </row>
    <row r="216" spans="1:9" x14ac:dyDescent="0.25">
      <c r="A216" t="s">
        <v>54</v>
      </c>
      <c r="B216" t="s">
        <v>99</v>
      </c>
      <c r="C216" t="s">
        <v>84</v>
      </c>
      <c r="D216" s="28">
        <v>100</v>
      </c>
      <c r="E216" s="28">
        <v>300</v>
      </c>
      <c r="F216" s="28">
        <v>3434</v>
      </c>
      <c r="G216" s="28">
        <v>600</v>
      </c>
      <c r="H216" s="28">
        <v>370</v>
      </c>
      <c r="I216" s="28">
        <v>4804</v>
      </c>
    </row>
    <row r="217" spans="1:9" x14ac:dyDescent="0.25">
      <c r="A217" t="s">
        <v>55</v>
      </c>
      <c r="B217" t="s">
        <v>100</v>
      </c>
      <c r="C217" t="s">
        <v>37</v>
      </c>
      <c r="D217" s="28">
        <v>750</v>
      </c>
      <c r="E217" s="28">
        <v>2250</v>
      </c>
      <c r="F217" s="28">
        <v>25755</v>
      </c>
      <c r="G217" s="28">
        <v>600</v>
      </c>
      <c r="H217" s="28">
        <v>2775</v>
      </c>
      <c r="I217" s="28">
        <v>32130</v>
      </c>
    </row>
    <row r="218" spans="1:9" x14ac:dyDescent="0.25">
      <c r="A218" t="s">
        <v>56</v>
      </c>
      <c r="B218" t="s">
        <v>101</v>
      </c>
      <c r="C218" t="s">
        <v>37</v>
      </c>
      <c r="D218" s="28">
        <v>1500</v>
      </c>
      <c r="E218" s="28">
        <v>4500</v>
      </c>
      <c r="F218" s="28">
        <v>51510</v>
      </c>
      <c r="G218" s="28">
        <v>600</v>
      </c>
      <c r="H218" s="28">
        <v>5550</v>
      </c>
      <c r="I218" s="28">
        <v>63660</v>
      </c>
    </row>
    <row r="219" spans="1:9" x14ac:dyDescent="0.25">
      <c r="A219" t="s">
        <v>57</v>
      </c>
      <c r="B219" t="s">
        <v>102</v>
      </c>
      <c r="C219" t="s">
        <v>37</v>
      </c>
      <c r="D219" s="28">
        <v>1500</v>
      </c>
      <c r="E219" s="28">
        <v>4500</v>
      </c>
      <c r="F219" s="28">
        <v>51510</v>
      </c>
      <c r="G219" s="28">
        <v>600</v>
      </c>
      <c r="H219" s="28">
        <v>5550</v>
      </c>
      <c r="I219" s="28">
        <v>63660</v>
      </c>
    </row>
    <row r="220" spans="1:9" x14ac:dyDescent="0.25">
      <c r="A220" t="s">
        <v>58</v>
      </c>
      <c r="B220" t="s">
        <v>103</v>
      </c>
      <c r="C220" t="s">
        <v>84</v>
      </c>
      <c r="D220" s="28">
        <v>100</v>
      </c>
      <c r="E220" s="28">
        <v>300</v>
      </c>
      <c r="F220" s="28">
        <v>3434</v>
      </c>
      <c r="G220" s="28">
        <v>600</v>
      </c>
      <c r="H220" s="28">
        <v>370</v>
      </c>
      <c r="I220" s="28">
        <v>4804</v>
      </c>
    </row>
    <row r="221" spans="1:9" x14ac:dyDescent="0.25">
      <c r="A221" t="s">
        <v>59</v>
      </c>
      <c r="B221" t="s">
        <v>104</v>
      </c>
      <c r="C221" t="s">
        <v>37</v>
      </c>
      <c r="D221" s="28">
        <v>200</v>
      </c>
      <c r="E221" s="28">
        <v>600</v>
      </c>
      <c r="F221" s="28">
        <v>6868</v>
      </c>
      <c r="G221" s="28">
        <v>600</v>
      </c>
      <c r="H221" s="28">
        <v>740</v>
      </c>
      <c r="I221" s="28">
        <v>9008</v>
      </c>
    </row>
    <row r="222" spans="1:9" x14ac:dyDescent="0.25">
      <c r="A222" t="s">
        <v>60</v>
      </c>
      <c r="B222" t="s">
        <v>105</v>
      </c>
      <c r="C222" t="s">
        <v>37</v>
      </c>
      <c r="D222" s="28">
        <v>50</v>
      </c>
      <c r="E222" s="28">
        <v>150</v>
      </c>
      <c r="F222" s="28">
        <v>1717</v>
      </c>
      <c r="G222" s="28">
        <v>600</v>
      </c>
      <c r="H222" s="28">
        <v>185</v>
      </c>
      <c r="I222" s="28">
        <v>2702</v>
      </c>
    </row>
    <row r="223" spans="1:9" x14ac:dyDescent="0.25">
      <c r="A223" t="s">
        <v>61</v>
      </c>
      <c r="B223" t="s">
        <v>106</v>
      </c>
      <c r="C223" t="s">
        <v>84</v>
      </c>
      <c r="D223" s="28">
        <v>100</v>
      </c>
      <c r="E223" s="28">
        <v>300</v>
      </c>
      <c r="F223" s="28">
        <v>3434</v>
      </c>
      <c r="G223" s="28">
        <v>600</v>
      </c>
      <c r="H223" s="28">
        <v>370</v>
      </c>
      <c r="I223" s="28">
        <v>4804</v>
      </c>
    </row>
    <row r="224" spans="1:9" x14ac:dyDescent="0.25">
      <c r="A224" t="s">
        <v>62</v>
      </c>
      <c r="B224" t="s">
        <v>107</v>
      </c>
      <c r="C224" t="s">
        <v>84</v>
      </c>
      <c r="D224" s="28">
        <v>100</v>
      </c>
      <c r="E224" s="28">
        <v>300</v>
      </c>
      <c r="F224" s="28">
        <v>3434</v>
      </c>
      <c r="G224" s="28">
        <v>600</v>
      </c>
      <c r="H224" s="28">
        <v>370</v>
      </c>
      <c r="I224" s="28">
        <v>4804</v>
      </c>
    </row>
    <row r="225" spans="1:9" x14ac:dyDescent="0.25">
      <c r="A225" t="s">
        <v>63</v>
      </c>
      <c r="B225" t="s">
        <v>108</v>
      </c>
      <c r="C225" t="s">
        <v>84</v>
      </c>
      <c r="D225" s="28">
        <v>200</v>
      </c>
      <c r="E225" s="28">
        <v>600</v>
      </c>
      <c r="F225" s="28">
        <v>6868</v>
      </c>
      <c r="G225" s="28">
        <v>600</v>
      </c>
      <c r="H225" s="28">
        <v>740</v>
      </c>
      <c r="I225" s="28">
        <v>9008</v>
      </c>
    </row>
    <row r="226" spans="1:9" x14ac:dyDescent="0.25">
      <c r="A226" t="s">
        <v>64</v>
      </c>
      <c r="B226" t="s">
        <v>109</v>
      </c>
      <c r="C226" t="s">
        <v>36</v>
      </c>
      <c r="D226" s="28">
        <v>1900</v>
      </c>
      <c r="E226" s="28">
        <v>5700</v>
      </c>
      <c r="F226" s="28">
        <v>65246</v>
      </c>
      <c r="G226" s="28">
        <v>600</v>
      </c>
      <c r="H226" s="28">
        <v>7030</v>
      </c>
      <c r="I226" s="28">
        <v>80476</v>
      </c>
    </row>
    <row r="227" spans="1:9" x14ac:dyDescent="0.25">
      <c r="A227" t="s">
        <v>65</v>
      </c>
      <c r="B227" t="s">
        <v>110</v>
      </c>
      <c r="C227" t="s">
        <v>36</v>
      </c>
      <c r="D227" s="28">
        <v>100</v>
      </c>
      <c r="E227" s="28">
        <v>300</v>
      </c>
      <c r="F227" s="28">
        <v>3434</v>
      </c>
      <c r="G227" s="28">
        <v>600</v>
      </c>
      <c r="H227" s="28">
        <v>370</v>
      </c>
      <c r="I227" s="28">
        <v>4804</v>
      </c>
    </row>
    <row r="228" spans="1:9" x14ac:dyDescent="0.25">
      <c r="A228" t="s">
        <v>66</v>
      </c>
      <c r="B228" t="s">
        <v>111</v>
      </c>
      <c r="C228" t="s">
        <v>36</v>
      </c>
      <c r="D228" s="28">
        <v>1900</v>
      </c>
      <c r="E228" s="28">
        <v>5700</v>
      </c>
      <c r="F228" s="28">
        <v>65246</v>
      </c>
      <c r="G228" s="28">
        <v>600</v>
      </c>
      <c r="H228" s="28">
        <v>7030</v>
      </c>
      <c r="I228" s="28">
        <v>80476</v>
      </c>
    </row>
    <row r="229" spans="1:9" x14ac:dyDescent="0.25">
      <c r="A229" t="s">
        <v>67</v>
      </c>
      <c r="B229" t="s">
        <v>112</v>
      </c>
      <c r="C229" t="s">
        <v>36</v>
      </c>
      <c r="D229" s="28">
        <v>100</v>
      </c>
      <c r="E229" s="28">
        <v>300</v>
      </c>
      <c r="F229" s="28">
        <v>3434</v>
      </c>
      <c r="G229" s="28">
        <v>600</v>
      </c>
      <c r="H229" s="28">
        <v>370</v>
      </c>
      <c r="I229" s="28">
        <v>4804</v>
      </c>
    </row>
    <row r="230" spans="1:9" x14ac:dyDescent="0.25">
      <c r="A230" t="s">
        <v>68</v>
      </c>
      <c r="B230" t="s">
        <v>113</v>
      </c>
      <c r="C230" t="s">
        <v>36</v>
      </c>
      <c r="D230" s="28">
        <v>1900</v>
      </c>
      <c r="E230" s="28">
        <v>5700</v>
      </c>
      <c r="F230" s="28">
        <v>65246</v>
      </c>
      <c r="G230" s="28">
        <v>600</v>
      </c>
      <c r="H230" s="28">
        <v>7030</v>
      </c>
      <c r="I230" s="28">
        <v>80476</v>
      </c>
    </row>
    <row r="231" spans="1:9" x14ac:dyDescent="0.25">
      <c r="A231" t="s">
        <v>69</v>
      </c>
      <c r="B231" t="s">
        <v>114</v>
      </c>
      <c r="C231" t="s">
        <v>36</v>
      </c>
      <c r="D231" s="28">
        <v>100</v>
      </c>
      <c r="E231" s="28">
        <v>300</v>
      </c>
      <c r="F231" s="28">
        <v>3434</v>
      </c>
      <c r="G231" s="28">
        <v>600</v>
      </c>
      <c r="H231" s="28">
        <v>370</v>
      </c>
      <c r="I231" s="28">
        <v>4804</v>
      </c>
    </row>
    <row r="232" spans="1:9" x14ac:dyDescent="0.25">
      <c r="A232" t="s">
        <v>70</v>
      </c>
      <c r="B232" t="s">
        <v>115</v>
      </c>
      <c r="C232" t="s">
        <v>37</v>
      </c>
      <c r="D232" s="28">
        <v>200</v>
      </c>
      <c r="E232" s="28">
        <v>600</v>
      </c>
      <c r="F232" s="28">
        <v>6868</v>
      </c>
      <c r="G232" s="28">
        <v>600</v>
      </c>
      <c r="H232" s="28">
        <v>740</v>
      </c>
      <c r="I232" s="28">
        <v>9008</v>
      </c>
    </row>
    <row r="233" spans="1:9" x14ac:dyDescent="0.25">
      <c r="A233" t="s">
        <v>71</v>
      </c>
      <c r="B233" t="s">
        <v>116</v>
      </c>
      <c r="C233" t="s">
        <v>37</v>
      </c>
      <c r="D233" s="28">
        <v>200</v>
      </c>
      <c r="E233" s="28">
        <v>600</v>
      </c>
      <c r="F233" s="28">
        <v>6868</v>
      </c>
      <c r="G233" s="28">
        <v>600</v>
      </c>
      <c r="H233" s="28">
        <v>740</v>
      </c>
      <c r="I233" s="28">
        <v>9008</v>
      </c>
    </row>
    <row r="234" spans="1:9" x14ac:dyDescent="0.25">
      <c r="A234" t="s">
        <v>72</v>
      </c>
      <c r="B234" t="s">
        <v>117</v>
      </c>
      <c r="C234" t="s">
        <v>36</v>
      </c>
      <c r="D234" s="28">
        <v>100</v>
      </c>
      <c r="E234" s="28">
        <v>300</v>
      </c>
      <c r="F234" s="28">
        <v>5151</v>
      </c>
      <c r="G234" s="28">
        <v>600</v>
      </c>
      <c r="H234" s="28">
        <v>370</v>
      </c>
      <c r="I234" s="28">
        <v>6521</v>
      </c>
    </row>
    <row r="235" spans="1:9" x14ac:dyDescent="0.25">
      <c r="A235" t="s">
        <v>73</v>
      </c>
      <c r="B235" t="s">
        <v>118</v>
      </c>
      <c r="C235" t="s">
        <v>36</v>
      </c>
      <c r="D235" s="28">
        <v>100</v>
      </c>
      <c r="E235" s="28">
        <v>300</v>
      </c>
      <c r="F235" s="28">
        <v>5151</v>
      </c>
      <c r="G235" s="28">
        <v>600</v>
      </c>
      <c r="H235" s="28">
        <v>370</v>
      </c>
      <c r="I235" s="28">
        <v>6521</v>
      </c>
    </row>
    <row r="236" spans="1:9" x14ac:dyDescent="0.25">
      <c r="A236" t="s">
        <v>74</v>
      </c>
      <c r="B236" t="s">
        <v>119</v>
      </c>
      <c r="C236" t="s">
        <v>36</v>
      </c>
      <c r="D236" s="28">
        <v>100</v>
      </c>
      <c r="E236" s="28">
        <v>300</v>
      </c>
      <c r="F236" s="28">
        <v>5151</v>
      </c>
      <c r="G236" s="28">
        <v>600</v>
      </c>
      <c r="H236" s="28">
        <v>370</v>
      </c>
      <c r="I236" s="28">
        <v>6521</v>
      </c>
    </row>
    <row r="237" spans="1:9" x14ac:dyDescent="0.25">
      <c r="A237" t="s">
        <v>75</v>
      </c>
      <c r="B237" t="s">
        <v>120</v>
      </c>
      <c r="C237" t="s">
        <v>36</v>
      </c>
      <c r="D237" s="28">
        <v>150</v>
      </c>
      <c r="E237" s="28">
        <v>450</v>
      </c>
      <c r="F237" s="28">
        <v>7726.5</v>
      </c>
      <c r="G237" s="28">
        <v>600</v>
      </c>
      <c r="H237" s="28">
        <v>555</v>
      </c>
      <c r="I237" s="28">
        <v>9481.5</v>
      </c>
    </row>
    <row r="238" spans="1:9" x14ac:dyDescent="0.25">
      <c r="A238" t="s">
        <v>76</v>
      </c>
      <c r="B238" t="s">
        <v>121</v>
      </c>
      <c r="C238" t="s">
        <v>37</v>
      </c>
      <c r="D238" s="28">
        <v>50</v>
      </c>
      <c r="E238" s="28">
        <v>150</v>
      </c>
      <c r="F238" s="28">
        <v>1717</v>
      </c>
      <c r="G238" s="28">
        <v>600</v>
      </c>
      <c r="H238" s="28">
        <v>185</v>
      </c>
      <c r="I238" s="28">
        <v>2702</v>
      </c>
    </row>
    <row r="239" spans="1:9" x14ac:dyDescent="0.25">
      <c r="A239" t="s">
        <v>77</v>
      </c>
      <c r="B239" t="s">
        <v>122</v>
      </c>
      <c r="C239" t="s">
        <v>37</v>
      </c>
      <c r="D239" s="28">
        <v>50</v>
      </c>
      <c r="E239" s="28">
        <v>150</v>
      </c>
      <c r="F239" s="28">
        <v>1717</v>
      </c>
      <c r="G239" s="28">
        <v>600</v>
      </c>
      <c r="H239" s="28">
        <v>185</v>
      </c>
      <c r="I239" s="28">
        <v>2702</v>
      </c>
    </row>
    <row r="240" spans="1:9" x14ac:dyDescent="0.25">
      <c r="A240" t="s">
        <v>78</v>
      </c>
      <c r="B240" t="s">
        <v>123</v>
      </c>
      <c r="C240" t="s">
        <v>36</v>
      </c>
      <c r="D240" s="28">
        <v>300</v>
      </c>
      <c r="E240" s="28">
        <v>900</v>
      </c>
      <c r="F240" s="28">
        <v>15453</v>
      </c>
      <c r="G240" s="28">
        <v>600</v>
      </c>
      <c r="H240" s="28">
        <v>1110</v>
      </c>
      <c r="I240" s="28">
        <v>18363</v>
      </c>
    </row>
    <row r="241" spans="1:9" x14ac:dyDescent="0.25">
      <c r="A241" t="s">
        <v>79</v>
      </c>
      <c r="B241" t="s">
        <v>124</v>
      </c>
      <c r="C241" t="s">
        <v>36</v>
      </c>
      <c r="D241" s="28">
        <v>100</v>
      </c>
      <c r="E241" s="28">
        <v>300</v>
      </c>
      <c r="F241" s="28">
        <v>5151</v>
      </c>
      <c r="G241" s="28">
        <v>600</v>
      </c>
      <c r="H241" s="28">
        <v>370</v>
      </c>
      <c r="I241" s="28">
        <v>6521</v>
      </c>
    </row>
    <row r="242" spans="1:9" x14ac:dyDescent="0.25">
      <c r="A242" t="s">
        <v>80</v>
      </c>
      <c r="B242" t="s">
        <v>125</v>
      </c>
      <c r="C242" t="s">
        <v>37</v>
      </c>
      <c r="D242" s="28">
        <v>200</v>
      </c>
      <c r="E242" s="28">
        <v>600</v>
      </c>
      <c r="F242" s="28">
        <v>6868</v>
      </c>
      <c r="G242" s="28">
        <v>600</v>
      </c>
      <c r="H242" s="28">
        <v>740</v>
      </c>
      <c r="I242" s="28">
        <v>9008</v>
      </c>
    </row>
    <row r="243" spans="1:9" x14ac:dyDescent="0.25">
      <c r="A243" t="s">
        <v>81</v>
      </c>
      <c r="B243" t="s">
        <v>126</v>
      </c>
      <c r="C243" t="s">
        <v>37</v>
      </c>
      <c r="D243" s="28">
        <v>200</v>
      </c>
      <c r="E243" s="28">
        <v>600</v>
      </c>
      <c r="F243" s="28">
        <v>6868</v>
      </c>
      <c r="G243" s="28">
        <v>600</v>
      </c>
      <c r="H243" s="28">
        <v>740</v>
      </c>
      <c r="I243" s="28">
        <v>9008</v>
      </c>
    </row>
    <row r="244" spans="1:9" x14ac:dyDescent="0.25">
      <c r="A244" t="s">
        <v>82</v>
      </c>
      <c r="B244" t="s">
        <v>127</v>
      </c>
      <c r="C244" t="s">
        <v>37</v>
      </c>
      <c r="D244" s="28">
        <v>200</v>
      </c>
      <c r="E244" s="28">
        <v>600</v>
      </c>
      <c r="F244" s="28">
        <v>6868</v>
      </c>
      <c r="G244" s="28">
        <v>600</v>
      </c>
      <c r="H244" s="28">
        <v>740</v>
      </c>
      <c r="I244" s="28">
        <v>9008</v>
      </c>
    </row>
    <row r="245" spans="1:9" x14ac:dyDescent="0.25">
      <c r="A245" t="s">
        <v>38</v>
      </c>
      <c r="D245" s="28">
        <v>14250</v>
      </c>
      <c r="E245" s="28">
        <v>42750</v>
      </c>
      <c r="F245" s="28">
        <v>503939.5</v>
      </c>
      <c r="G245" s="28">
        <v>26400</v>
      </c>
      <c r="H245" s="28">
        <v>52725</v>
      </c>
      <c r="I245" s="28">
        <v>640064.5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2025-08-07T17:43:56Z</dcterms:modified>
</cp:coreProperties>
</file>