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192.168.0.6\Compartilhados\TRANSHIPPING\COSCO\GREEN MUNGUBA - V.06\VITÓRIA\"/>
    </mc:Choice>
  </mc:AlternateContent>
  <xr:revisionPtr revIDLastSave="0" documentId="13_ncr:1_{178FB1B2-8C7D-4E2D-B002-4882772335E5}" xr6:coauthVersionLast="47" xr6:coauthVersionMax="47" xr10:uidLastSave="{00000000-0000-0000-0000-000000000000}"/>
  <workbookProtection workbookAlgorithmName="SHA-512" workbookHashValue="KV1ZjyFSJgR3vhpLdQMGO7RB4RCn2ikPp+Fhxf+htQJRiT4+uFgG15uaTYKf9W+cfHuczge3BzLX8gmBARkwpw==" workbookSaltValue="m7GH3lQ/2+EY78A/IILaFw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definedNames>
    <definedName name="_xlnm._FilterDatabase" localSheetId="1" hidden="1">Planilha4!$A$1:$I$32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<sst xmlns="http://schemas.openxmlformats.org/spreadsheetml/2006/main" count="699" uniqueCount="471">
  <si>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</si>
  <si>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</si>
  <si>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</si>
  <si>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</si>
  <si>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</si>
  <si>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</si>
  <si>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</si>
  <si>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</si>
  <si>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</si>
  <si>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</si>
  <si>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</si>
  <si>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</si>
  <si>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</si>
  <si>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</si>
  <si>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</si>
  <si>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</si>
  <si>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</si>
  <si>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</si>
  <si>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</si>
  <si>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</si>
  <si>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</si>
  <si>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</si>
  <si>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</si>
  <si>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</si>
  <si>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</si>
  <si>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</si>
  <si>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</si>
  <si>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</si>
  <si>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</si>
  <si>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</si>
  <si>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</si>
  <si>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</si>
  <si>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</si>
  <si>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VITÓRIA</t>
  </si>
  <si>
    <t>ETA VIX:</t>
  </si>
  <si>
    <t>TAICANG</t>
  </si>
  <si>
    <t>CE Mercante</t>
  </si>
  <si>
    <t>NANSHA</t>
  </si>
  <si>
    <t>NINGBO</t>
  </si>
  <si>
    <t>Taxas locais</t>
  </si>
  <si>
    <t>CSC45330600M00</t>
  </si>
  <si>
    <t>122505219826606 </t>
  </si>
  <si>
    <t>CSC45330600N00</t>
  </si>
  <si>
    <t>122505219826797 </t>
  </si>
  <si>
    <t>CSC45330600P00</t>
  </si>
  <si>
    <t>122505219826878 </t>
  </si>
  <si>
    <t>CSC45330600Q00</t>
  </si>
  <si>
    <t>122505219826959 </t>
  </si>
  <si>
    <t>CSC45330600R00</t>
  </si>
  <si>
    <t>122505219827092 </t>
  </si>
  <si>
    <t>CSC45330600T00</t>
  </si>
  <si>
    <t>122505219827173 </t>
  </si>
  <si>
    <t>CSC45330600U00</t>
  </si>
  <si>
    <t>122505219827254 </t>
  </si>
  <si>
    <t>CSC45330600V00</t>
  </si>
  <si>
    <t>122505219827335 </t>
  </si>
  <si>
    <t>CSC45330600W00</t>
  </si>
  <si>
    <t>122505219827416 </t>
  </si>
  <si>
    <t>CSC45330600X00</t>
  </si>
  <si>
    <t>122505219827505 </t>
  </si>
  <si>
    <t>CSC45330600Y00</t>
  </si>
  <si>
    <t>122505219827688 </t>
  </si>
  <si>
    <t>CSC45330601100</t>
  </si>
  <si>
    <t>122505219831952 </t>
  </si>
  <si>
    <t>CSC45330601200</t>
  </si>
  <si>
    <t>122505219832096 </t>
  </si>
  <si>
    <t>CSC45330601400</t>
  </si>
  <si>
    <t>122505219832177 </t>
  </si>
  <si>
    <t>CSC45330601800</t>
  </si>
  <si>
    <t>122505219832258 </t>
  </si>
  <si>
    <t>CSC45330601900</t>
  </si>
  <si>
    <t>122505219832339 </t>
  </si>
  <si>
    <t>CSC45330601A00</t>
  </si>
  <si>
    <t>122505219827769 </t>
  </si>
  <si>
    <t>CSC45330601B00</t>
  </si>
  <si>
    <t>122505219827840 </t>
  </si>
  <si>
    <t>CSC45330601C00</t>
  </si>
  <si>
    <t>122505219827920 </t>
  </si>
  <si>
    <t>CSC45330601D00</t>
  </si>
  <si>
    <t>122505219828064 </t>
  </si>
  <si>
    <t>CSC45330601E00</t>
  </si>
  <si>
    <t>122505219828145 </t>
  </si>
  <si>
    <t>CSC45330601F00</t>
  </si>
  <si>
    <t>122505219828226 </t>
  </si>
  <si>
    <t>CSC45330601G00</t>
  </si>
  <si>
    <t>122505219828307 </t>
  </si>
  <si>
    <t>CSC45330601H00</t>
  </si>
  <si>
    <t>122505219828498 </t>
  </si>
  <si>
    <t>CSC45330601J00</t>
  </si>
  <si>
    <t>122505219828579 </t>
  </si>
  <si>
    <t>CSC45330601K00</t>
  </si>
  <si>
    <t>122505219828650 </t>
  </si>
  <si>
    <t>CSC45330601L00</t>
  </si>
  <si>
    <t>122505219828730 </t>
  </si>
  <si>
    <t>CSC45330602000</t>
  </si>
  <si>
    <t>122505219842997 </t>
  </si>
  <si>
    <t>CSC45330602200</t>
  </si>
  <si>
    <t>122505219843020 </t>
  </si>
  <si>
    <t>CSC45330602300</t>
  </si>
  <si>
    <t>122505219843101 </t>
  </si>
  <si>
    <t>CSC45330602400</t>
  </si>
  <si>
    <t>122505219843292 </t>
  </si>
  <si>
    <t>CSC45330602700</t>
  </si>
  <si>
    <t>122505219843373 </t>
  </si>
  <si>
    <t>CSC45330602800</t>
  </si>
  <si>
    <t>122505219843454 </t>
  </si>
  <si>
    <t>CSC45330602900</t>
  </si>
  <si>
    <t>122505219843535 </t>
  </si>
  <si>
    <t>CSC45330602T00</t>
  </si>
  <si>
    <t>122505219828811 </t>
  </si>
  <si>
    <t>CSC45330603600</t>
  </si>
  <si>
    <t>122505219832410 </t>
  </si>
  <si>
    <t>CSC45330603B00</t>
  </si>
  <si>
    <t>122505219847794 </t>
  </si>
  <si>
    <t>CSC45330603G00</t>
  </si>
  <si>
    <t>122505219847875 </t>
  </si>
  <si>
    <t>CSC45330604100</t>
  </si>
  <si>
    <t>122505219832509 </t>
  </si>
  <si>
    <t>CSC45330604700</t>
  </si>
  <si>
    <t>122505219832681 </t>
  </si>
  <si>
    <t>CSC45330604B00</t>
  </si>
  <si>
    <t>122505219828900 </t>
  </si>
  <si>
    <t>CSC45330604C00</t>
  </si>
  <si>
    <t>122505219829036 </t>
  </si>
  <si>
    <t>CSC45330604D00</t>
  </si>
  <si>
    <t>122505219829117 </t>
  </si>
  <si>
    <t>CSC45330604K00</t>
  </si>
  <si>
    <t>122505219829206 </t>
  </si>
  <si>
    <t>CSC45330604L00</t>
  </si>
  <si>
    <t>122505219829389 </t>
  </si>
  <si>
    <t>CSC45330604W00</t>
  </si>
  <si>
    <t>122505219847956 </t>
  </si>
  <si>
    <t>CSC45330605900</t>
  </si>
  <si>
    <t>122505219850310 </t>
  </si>
  <si>
    <t>CSC45330605B00</t>
  </si>
  <si>
    <t>122505219848090 </t>
  </si>
  <si>
    <t>CSC45330605D00</t>
  </si>
  <si>
    <t>122505219848170 </t>
  </si>
  <si>
    <t>CSC45330605E00</t>
  </si>
  <si>
    <t>122505219829460 </t>
  </si>
  <si>
    <t>CSC45330605F00</t>
  </si>
  <si>
    <t>122505219829540 </t>
  </si>
  <si>
    <t>CSC45330605G00</t>
  </si>
  <si>
    <t>122505219829621 </t>
  </si>
  <si>
    <t>CSC45330605H00</t>
  </si>
  <si>
    <t>122505219829702 </t>
  </si>
  <si>
    <t>CSC45330605J00</t>
  </si>
  <si>
    <t>122505219829893 </t>
  </si>
  <si>
    <t>CSC45330605K00</t>
  </si>
  <si>
    <t>122505219829974 </t>
  </si>
  <si>
    <t>CSC45330605L00</t>
  </si>
  <si>
    <t>122505219830042 </t>
  </si>
  <si>
    <t>CSC45330605T00</t>
  </si>
  <si>
    <t>122505219830123 </t>
  </si>
  <si>
    <t>CSC45330606200</t>
  </si>
  <si>
    <t>122505219832762 </t>
  </si>
  <si>
    <t>CSC45330606300</t>
  </si>
  <si>
    <t>122505219832843 </t>
  </si>
  <si>
    <t>CSC45330606400</t>
  </si>
  <si>
    <t>122505219832924 </t>
  </si>
  <si>
    <t>CSC45330606500</t>
  </si>
  <si>
    <t>122505219833068 </t>
  </si>
  <si>
    <t>CSC45330606600</t>
  </si>
  <si>
    <t>122505219833149 </t>
  </si>
  <si>
    <t>CSC45330606700</t>
  </si>
  <si>
    <t>122505219833220 </t>
  </si>
  <si>
    <t>CSC45330606800</t>
  </si>
  <si>
    <t>122505219833300 </t>
  </si>
  <si>
    <t>CSC45330606900</t>
  </si>
  <si>
    <t>122505219833491 </t>
  </si>
  <si>
    <t>CSC45330606B00</t>
  </si>
  <si>
    <t>122505219830204 </t>
  </si>
  <si>
    <t>CSC45330606D00</t>
  </si>
  <si>
    <t>122505219830395 </t>
  </si>
  <si>
    <t>CSC45330606E00</t>
  </si>
  <si>
    <t>122505219830476 </t>
  </si>
  <si>
    <t>CSC45330606K00</t>
  </si>
  <si>
    <t>122505219830557 </t>
  </si>
  <si>
    <t>CSC45330606U00</t>
  </si>
  <si>
    <t>122505219848251 </t>
  </si>
  <si>
    <t>CSC45330606Z00</t>
  </si>
  <si>
    <t>122505219830638 </t>
  </si>
  <si>
    <t>CSC45330607000</t>
  </si>
  <si>
    <t>122505219833572 </t>
  </si>
  <si>
    <t>CSC45330607100</t>
  </si>
  <si>
    <t>122505219833653 </t>
  </si>
  <si>
    <t>CSC45330607200</t>
  </si>
  <si>
    <t>122505219833734 </t>
  </si>
  <si>
    <t>CSC45330607300</t>
  </si>
  <si>
    <t>122505219833815 </t>
  </si>
  <si>
    <t>CSC45330607K00</t>
  </si>
  <si>
    <t>122505219848332 </t>
  </si>
  <si>
    <t>CSC45330607K01</t>
  </si>
  <si>
    <t>122505219848413 </t>
  </si>
  <si>
    <t>CSC45330607K02</t>
  </si>
  <si>
    <t>122505219848502 </t>
  </si>
  <si>
    <t>CSC45330607K03</t>
  </si>
  <si>
    <t>122505219848685 </t>
  </si>
  <si>
    <t>CSC45330607K04</t>
  </si>
  <si>
    <t>122505219848766 </t>
  </si>
  <si>
    <t>CSC45330607K05</t>
  </si>
  <si>
    <t>122505219848847 </t>
  </si>
  <si>
    <t>CSC45330607K06</t>
  </si>
  <si>
    <t>122505219848928 </t>
  </si>
  <si>
    <t>CSC45330607K07</t>
  </si>
  <si>
    <t>122505219849061 </t>
  </si>
  <si>
    <t>CSC45330607N00</t>
  </si>
  <si>
    <t>122505219830719 </t>
  </si>
  <si>
    <t>CSC45330607P00</t>
  </si>
  <si>
    <t>122505219830808 </t>
  </si>
  <si>
    <t>CSC45330607Q00</t>
  </si>
  <si>
    <t>122505219830980 </t>
  </si>
  <si>
    <t>CSC45330607R00</t>
  </si>
  <si>
    <t>122505219849142 </t>
  </si>
  <si>
    <t>CSC45330607S00</t>
  </si>
  <si>
    <t>122505219849223 </t>
  </si>
  <si>
    <t>CSC45330607T00</t>
  </si>
  <si>
    <t>122505219849304 </t>
  </si>
  <si>
    <t>CSC45330607X00</t>
  </si>
  <si>
    <t>122505219849495 </t>
  </si>
  <si>
    <t>CSC45330607Y00</t>
  </si>
  <si>
    <t>122505219849576 </t>
  </si>
  <si>
    <t>CSC45330608000</t>
  </si>
  <si>
    <t>122505219850400 </t>
  </si>
  <si>
    <t>CSC45330608100</t>
  </si>
  <si>
    <t>122505219850582 </t>
  </si>
  <si>
    <t>CSC45330608400</t>
  </si>
  <si>
    <t>122505219833904 </t>
  </si>
  <si>
    <t>CSC45330608600</t>
  </si>
  <si>
    <t>122505219834030 </t>
  </si>
  <si>
    <t>CSC45330608B00</t>
  </si>
  <si>
    <t>122505219831014 </t>
  </si>
  <si>
    <t>CSC45330608C00</t>
  </si>
  <si>
    <t>122505219831103 </t>
  </si>
  <si>
    <t>CSC45330608D00</t>
  </si>
  <si>
    <t>122505219831286 </t>
  </si>
  <si>
    <t>CSC45330608E00</t>
  </si>
  <si>
    <t>122505219831367 </t>
  </si>
  <si>
    <t>CSC45330608F00</t>
  </si>
  <si>
    <t>122505219831448 </t>
  </si>
  <si>
    <t>CSC45330608G00</t>
  </si>
  <si>
    <t>122505219831529 </t>
  </si>
  <si>
    <t>CSC45330608H00</t>
  </si>
  <si>
    <t>122505219831600 </t>
  </si>
  <si>
    <t>CSC45330608K00</t>
  </si>
  <si>
    <t>122505219831790 </t>
  </si>
  <si>
    <t>CSC45330608N00</t>
  </si>
  <si>
    <t>122505219831871 </t>
  </si>
  <si>
    <t>CSC45330609G00</t>
  </si>
  <si>
    <t>122505219849657 </t>
  </si>
  <si>
    <t>CSC45330609H00</t>
  </si>
  <si>
    <t>122505219849738 </t>
  </si>
  <si>
    <t>CSC45330609J00</t>
  </si>
  <si>
    <t>122505219849819 </t>
  </si>
  <si>
    <t>CSC45330609K00</t>
  </si>
  <si>
    <t>122505219849908 </t>
  </si>
  <si>
    <t>CSC45330609L00</t>
  </si>
  <si>
    <t>122505219850078 </t>
  </si>
  <si>
    <t>CSC45330609N00</t>
  </si>
  <si>
    <t>122505219850159 </t>
  </si>
  <si>
    <t>CSC45330609P00</t>
  </si>
  <si>
    <t>122505219850230 </t>
  </si>
  <si>
    <t>CSC4533060AM00</t>
  </si>
  <si>
    <t>122505219844426 </t>
  </si>
  <si>
    <t>CSC4533060AZ00</t>
  </si>
  <si>
    <t>122505219840358 </t>
  </si>
  <si>
    <t>CSC4533060B500</t>
  </si>
  <si>
    <t>122505219840439 </t>
  </si>
  <si>
    <t>CSC4533060B900</t>
  </si>
  <si>
    <t>122505219822376 </t>
  </si>
  <si>
    <t>CSC4533060BB00</t>
  </si>
  <si>
    <t>122505219822457 </t>
  </si>
  <si>
    <t>CSC4533060BY00</t>
  </si>
  <si>
    <t>122505219822538 </t>
  </si>
  <si>
    <t>CSC4533060C000</t>
  </si>
  <si>
    <t>122505219822619 </t>
  </si>
  <si>
    <t>CSC4533060C600</t>
  </si>
  <si>
    <t>122505219822708 </t>
  </si>
  <si>
    <t>CSC4533060CD00</t>
  </si>
  <si>
    <t>122505219822880 </t>
  </si>
  <si>
    <t>CSC4533060CE00</t>
  </si>
  <si>
    <t>122505219822961 </t>
  </si>
  <si>
    <t>CSC4533060CF00</t>
  </si>
  <si>
    <t>122505219823003 </t>
  </si>
  <si>
    <t>CSC4533060CG00</t>
  </si>
  <si>
    <t>122505219823186 </t>
  </si>
  <si>
    <t>CSC4533060CH00</t>
  </si>
  <si>
    <t>122505219823267 </t>
  </si>
  <si>
    <t>CSC4533060CJ00</t>
  </si>
  <si>
    <t>122505219823348 </t>
  </si>
  <si>
    <t>CSC4533060CL00</t>
  </si>
  <si>
    <t>122505219844507 </t>
  </si>
  <si>
    <t>CSC4533060CM00</t>
  </si>
  <si>
    <t>122505219844698 </t>
  </si>
  <si>
    <t>CSC4533060CN00</t>
  </si>
  <si>
    <t>122505219844779 </t>
  </si>
  <si>
    <t>CSC4533060CP00</t>
  </si>
  <si>
    <t>122505219844850 </t>
  </si>
  <si>
    <t>CSC4533060CQ00</t>
  </si>
  <si>
    <t>122505219844930 </t>
  </si>
  <si>
    <t>CSC4533060CR00</t>
  </si>
  <si>
    <t>122505219845074 </t>
  </si>
  <si>
    <t>CSC4533060CS00</t>
  </si>
  <si>
    <t>122505219845155 </t>
  </si>
  <si>
    <t>CSC4533060CT00</t>
  </si>
  <si>
    <t>122505219845236 </t>
  </si>
  <si>
    <t>CSC4533060CU00</t>
  </si>
  <si>
    <t>122505219845317 </t>
  </si>
  <si>
    <t>CSC4533060CV00</t>
  </si>
  <si>
    <t>122505219845406 </t>
  </si>
  <si>
    <t>CSC4533060CW00</t>
  </si>
  <si>
    <t>122505219845589 </t>
  </si>
  <si>
    <t>CSC4533060D200</t>
  </si>
  <si>
    <t>122505219823429 </t>
  </si>
  <si>
    <t>CSC4533060D400</t>
  </si>
  <si>
    <t>122505219845660 </t>
  </si>
  <si>
    <t>CSC4533060D500</t>
  </si>
  <si>
    <t>122505219845740 </t>
  </si>
  <si>
    <t>CSC4533060D600</t>
  </si>
  <si>
    <t>122505219840510 </t>
  </si>
  <si>
    <t>CSC4533060D900</t>
  </si>
  <si>
    <t>122505219823500 </t>
  </si>
  <si>
    <t>CSC4533060DH00</t>
  </si>
  <si>
    <t>122505219823690 </t>
  </si>
  <si>
    <t>CSC4533060E500</t>
  </si>
  <si>
    <t>122505219840196 </t>
  </si>
  <si>
    <t>CSC4533060E501</t>
  </si>
  <si>
    <t>122505219840277 </t>
  </si>
  <si>
    <t>CSC4533060E800</t>
  </si>
  <si>
    <t>122505219845821 </t>
  </si>
  <si>
    <t>CSC4533060EA00</t>
  </si>
  <si>
    <t>122505219845902 </t>
  </si>
  <si>
    <t>CSC4533060EB00</t>
  </si>
  <si>
    <t>122505219823771 </t>
  </si>
  <si>
    <t>CSC4533060EH00</t>
  </si>
  <si>
    <t>122505219840609 </t>
  </si>
  <si>
    <t>CSC4533060EJ00</t>
  </si>
  <si>
    <t>122505219840781 </t>
  </si>
  <si>
    <t>CSC4533060EK00</t>
  </si>
  <si>
    <t>122505219823852 </t>
  </si>
  <si>
    <t>CSC4533060F600</t>
  </si>
  <si>
    <t>122505219823933 </t>
  </si>
  <si>
    <t>CSC4533060F700</t>
  </si>
  <si>
    <t>122505219846046 </t>
  </si>
  <si>
    <t>CSC4533060F800</t>
  </si>
  <si>
    <t>122505219846127 </t>
  </si>
  <si>
    <t>CSC4533060F900</t>
  </si>
  <si>
    <t>122505219840862 </t>
  </si>
  <si>
    <t>CSC4533060FA00</t>
  </si>
  <si>
    <t>122505219840943 </t>
  </si>
  <si>
    <t>CSC4533060FB00</t>
  </si>
  <si>
    <t>122505219824077 </t>
  </si>
  <si>
    <t>CSC4533060FD00</t>
  </si>
  <si>
    <t>122505219824158 </t>
  </si>
  <si>
    <t>CSC4533060FE00</t>
  </si>
  <si>
    <t>122505219824239 </t>
  </si>
  <si>
    <t>CSC4533060FF00</t>
  </si>
  <si>
    <t>122505219824310 </t>
  </si>
  <si>
    <t>CSC4533060FF01</t>
  </si>
  <si>
    <t>122505219824409 </t>
  </si>
  <si>
    <t>CSC4533060FF02</t>
  </si>
  <si>
    <t>122505219824581 </t>
  </si>
  <si>
    <t>CSC4533060FY00</t>
  </si>
  <si>
    <t>122505219824662 </t>
  </si>
  <si>
    <t>CSC4533060FZ00</t>
  </si>
  <si>
    <t>122505219846208 </t>
  </si>
  <si>
    <t>CSC4533060G300</t>
  </si>
  <si>
    <t>122505219841087 </t>
  </si>
  <si>
    <t>CSC4533060G500</t>
  </si>
  <si>
    <t>122505219846399 </t>
  </si>
  <si>
    <t>CSC4533060G600</t>
  </si>
  <si>
    <t>122505219824743 </t>
  </si>
  <si>
    <t>CSC4533060G601</t>
  </si>
  <si>
    <t>122505219824824 </t>
  </si>
  <si>
    <t>CSC4533060G602</t>
  </si>
  <si>
    <t>122505219824905 </t>
  </si>
  <si>
    <t>CSC4533060G603</t>
  </si>
  <si>
    <t>122505219825049 </t>
  </si>
  <si>
    <t>CSC4533060G604</t>
  </si>
  <si>
    <t>122505219825120 </t>
  </si>
  <si>
    <t>CSC4533060G605</t>
  </si>
  <si>
    <t>122505219825200 </t>
  </si>
  <si>
    <t>CSC4533060G700</t>
  </si>
  <si>
    <t>122505219846470 </t>
  </si>
  <si>
    <t>CSC4533060G800</t>
  </si>
  <si>
    <t>122505219846550 </t>
  </si>
  <si>
    <t>CSC4533060G900</t>
  </si>
  <si>
    <t>122505219846631 </t>
  </si>
  <si>
    <t>CSC4533060GA00</t>
  </si>
  <si>
    <t>122505219825391 </t>
  </si>
  <si>
    <t>CSC4533060GA01</t>
  </si>
  <si>
    <t>122505219825472 </t>
  </si>
  <si>
    <t>CSC4533060GA02</t>
  </si>
  <si>
    <t>122505219825553 </t>
  </si>
  <si>
    <t>CSC4533060GA03</t>
  </si>
  <si>
    <t>122505219825634 </t>
  </si>
  <si>
    <t>CSC4533060GA04</t>
  </si>
  <si>
    <t>122505219825715 </t>
  </si>
  <si>
    <t>CSC4533060GB00</t>
  </si>
  <si>
    <t>122505219825804 </t>
  </si>
  <si>
    <t>CSC4533060GB01</t>
  </si>
  <si>
    <t>122505219825987 </t>
  </si>
  <si>
    <t>CSC4533060GB02</t>
  </si>
  <si>
    <t>122505219826010 </t>
  </si>
  <si>
    <t>CSC4533060GB03</t>
  </si>
  <si>
    <t>122505219826100 </t>
  </si>
  <si>
    <t>CSC4533060GB04</t>
  </si>
  <si>
    <t>122505219826282 </t>
  </si>
  <si>
    <t>CSC4533060GC00</t>
  </si>
  <si>
    <t>122505219826363 </t>
  </si>
  <si>
    <t>CSC4533060GM00</t>
  </si>
  <si>
    <t>122505219846712 </t>
  </si>
  <si>
    <t>CSC4533060GN00</t>
  </si>
  <si>
    <t>122505219846801 </t>
  </si>
  <si>
    <t>CSC4533060GP00</t>
  </si>
  <si>
    <t>122505219846984 </t>
  </si>
  <si>
    <t>CSC4533060GT00</t>
  </si>
  <si>
    <t>122505219841168 </t>
  </si>
  <si>
    <t>CSC4533060GV00</t>
  </si>
  <si>
    <t>122505219847018 </t>
  </si>
  <si>
    <t>CSC4533060GX00</t>
  </si>
  <si>
    <t>122505219826444 </t>
  </si>
  <si>
    <t>CSC4533060H100</t>
  </si>
  <si>
    <t>122505219826525 </t>
  </si>
  <si>
    <t>CSC4533060HE00</t>
  </si>
  <si>
    <t>122505219847107 </t>
  </si>
  <si>
    <t>CSC4533060HJ00</t>
  </si>
  <si>
    <t>122505219841249 </t>
  </si>
  <si>
    <t>CSC4533060HM00</t>
  </si>
  <si>
    <t>122505219841320 </t>
  </si>
  <si>
    <t>CSC4533060HQ00</t>
  </si>
  <si>
    <t>122505219847280 </t>
  </si>
  <si>
    <t>CSC4533060J500</t>
  </si>
  <si>
    <t>122505219841400 </t>
  </si>
  <si>
    <t>CSC4533060J600</t>
  </si>
  <si>
    <t>122505219841591 </t>
  </si>
  <si>
    <t>CSC4533060J800</t>
  </si>
  <si>
    <t>122505219841672 </t>
  </si>
  <si>
    <t>CSC4533060JB00</t>
  </si>
  <si>
    <t>122505219841753 </t>
  </si>
  <si>
    <t>CSC4533060JG00</t>
  </si>
  <si>
    <t>122505219841834 </t>
  </si>
  <si>
    <t>CSC4533060JH00</t>
  </si>
  <si>
    <t>122505219841915 </t>
  </si>
  <si>
    <t>CSC4533060JJ00</t>
  </si>
  <si>
    <t>122505219842059 </t>
  </si>
  <si>
    <t>CSC4539030DY00</t>
  </si>
  <si>
    <t>122505219842130 </t>
  </si>
  <si>
    <t>CSC4539030DZ00</t>
  </si>
  <si>
    <t>122505219842210 </t>
  </si>
  <si>
    <t>CSC4539030E000</t>
  </si>
  <si>
    <t>122505219842300 </t>
  </si>
  <si>
    <t>CSC4539030E100</t>
  </si>
  <si>
    <t>122505219842482 </t>
  </si>
  <si>
    <t>CSC4539030E200</t>
  </si>
  <si>
    <t>122505219842563 </t>
  </si>
  <si>
    <t>CSC4539030FU00</t>
  </si>
  <si>
    <t>122505219842644 </t>
  </si>
  <si>
    <t>CSC4539030GQ00</t>
  </si>
  <si>
    <t>122505219842725 </t>
  </si>
  <si>
    <t>CSC4539030JH00</t>
  </si>
  <si>
    <t>122505219842806 </t>
  </si>
  <si>
    <t>CSC4549040H800</t>
  </si>
  <si>
    <t>122505219847360 </t>
  </si>
  <si>
    <t>CSC4549040H900</t>
  </si>
  <si>
    <t>122505219847441 </t>
  </si>
  <si>
    <t>CSC4549040HA00</t>
  </si>
  <si>
    <t>122505219847522 </t>
  </si>
  <si>
    <t>CSC4549040HA01</t>
  </si>
  <si>
    <t>122505219847603 </t>
  </si>
  <si>
    <t>GREEN MUNGUBA V.06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</si>
</sst>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164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91776</xdr:colOff>
      <xdr:row>6</xdr:row>
      <xdr:rowOff>168312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sheetPr codeName="Planilha1"/>
  <dimension ref="B9:AJ42"/>
  <sheetViews>
    <sheetView showGridLines="0" tabSelected="1" workbookViewId="0">
      <selection activeCell="E19" sqref="E19"/>
    </sheetView>
  </sheetViews>
  <sheetFormatPr defaultRowHeight="14.4" x14ac:dyDescent="0.3"/>
  <cols>
    <col min="1" max="1" width="6.6640625" customWidth="1"/>
    <col min="2" max="2" width="16.33203125" style="9" bestFit="1" customWidth="1"/>
    <col min="3" max="3" width="18.88671875" style="8" bestFit="1" customWidth="1"/>
    <col min="4" max="4" width="12.5546875" style="8" customWidth="1"/>
    <col min="5" max="5" width="11" style="8" customWidth="1"/>
    <col min="6" max="6" width="12.5546875" style="8" bestFit="1" customWidth="1"/>
    <col min="7" max="7" width="11.6640625" style="8" bestFit="1" customWidth="1"/>
    <col min="8" max="8" width="10.6640625" style="8" bestFit="1" customWidth="1"/>
    <col min="9" max="9" width="14" style="8" bestFit="1" customWidth="1"/>
    <col min="10" max="10" width="14.5546875" style="8" customWidth="1"/>
    <col min="11" max="11" width="7.44140625" customWidth="1"/>
    <col min="12" max="12" width="22.44140625" customWidth="1"/>
    <col min="13" max="13" width="14.88671875" bestFit="1" customWidth="1"/>
    <col min="14" max="14" width="22.109375" customWidth="1"/>
    <col min="36" max="36" width="15.88671875" customWidth="1"/>
  </cols>
  <sheetData>
    <row r="9" spans="2:36" x14ac:dyDescent="0.3">
      <c r="B9" s="6" t="s">
        <v>0</v>
      </c>
      <c r="C9" s="14" t="s">
        <v>470</v>
      </c>
      <c r="D9" s="14"/>
      <c r="E9" s="14"/>
      <c r="F9" s="14"/>
      <c r="G9" s="14"/>
      <c r="H9" s="14"/>
    </row>
    <row r="10" spans="2:36" x14ac:dyDescent="0.3">
      <c r="B10" s="18" t="s">
        <v>34</v>
      </c>
      <c r="C10" s="3">
        <v>45874</v>
      </c>
      <c r="D10" s="7"/>
      <c r="E10" s="7"/>
      <c r="F10" s="7"/>
      <c r="G10" s="7"/>
      <c r="H10" s="7"/>
      <c r="I10" s="7"/>
    </row>
    <row r="11" spans="2:36" ht="15" thickBot="1" x14ac:dyDescent="0.35"/>
    <row r="12" spans="2:36" x14ac:dyDescent="0.3">
      <c r="B12" s="4" t="s">
        <v>1</v>
      </c>
      <c r="C12" s="5" t="s">
        <v>12</v>
      </c>
      <c r="D12" s="5" t="s">
        <v>2</v>
      </c>
      <c r="E12" s="5" t="s">
        <v>13</v>
      </c>
      <c r="F12" s="5" t="s">
        <v>18</v>
      </c>
      <c r="G12" s="5" t="s">
        <v>15</v>
      </c>
      <c r="H12" s="5" t="s">
        <v>19</v>
      </c>
      <c r="I12" s="5" t="s">
        <v>20</v>
      </c>
      <c r="J12" s="5" t="s">
        <v>11</v>
      </c>
      <c r="L12" s="37" t="s">
        <v>3</v>
      </c>
      <c r="M12" s="38"/>
      <c r="N12" s="39"/>
    </row>
    <row r="13" spans="2:36" ht="15.75" customHeight="1" x14ac:dyDescent="0.3">
      <c r="B13" s="26"/>
      <c r="C13" s="10" t="str">
        <f>IFERROR(VLOOKUP(INFO!B13,Planilha4!$A$1:$I$321,2,0)," ")</f>
        <v xml:space="preserve"> </v>
      </c>
      <c r="D13" s="10" t="str">
        <f>IFERROR(VLOOKUP(INFO!B13,Planilha4!$A$1:$I$321,3,0)," ")</f>
        <v xml:space="preserve"> </v>
      </c>
      <c r="E13" s="11" t="str">
        <f>IFERROR(VLOOKUP(INFO!B13,Planilha4!$A$1:$I$321,4,0)," ")</f>
        <v xml:space="preserve"> </v>
      </c>
      <c r="F13" s="11" t="str">
        <f>IFERROR(VLOOKUP(INFO!B13,Planilha4!$A$1:$I$321,5,0)," ")</f>
        <v xml:space="preserve"> </v>
      </c>
      <c r="G13" s="11" t="str">
        <f>IFERROR(VLOOKUP(INFO!B13,Planilha4!$A$1:$I$321,6,0)," ")</f>
        <v xml:space="preserve"> </v>
      </c>
      <c r="H13" s="11" t="str">
        <f>IFERROR(VLOOKUP(INFO!B13,Planilha4!$A$1:$I$321,7,0)," ")</f>
        <v xml:space="preserve"> </v>
      </c>
      <c r="I13" s="11" t="str">
        <f>IFERROR(VLOOKUP(INFO!B13,Planilha4!$A$1:$I$321,8,0)," ")</f>
        <v xml:space="preserve"> </v>
      </c>
      <c r="J13" s="11" t="str">
        <f>IFERROR(VLOOKUP(INFO!B13,Planilha4!$A$1:$I$321,9,0)," ")</f>
        <v xml:space="preserve"> </v>
      </c>
      <c r="L13" s="1" t="s">
        <v>4</v>
      </c>
      <c r="N13" s="23"/>
      <c r="AJ13" t="str">
        <f>LEFT(B13,14)</f>
        <v/>
      </c>
    </row>
    <row r="14" spans="2:36" ht="15.75" customHeight="1" x14ac:dyDescent="0.3">
      <c r="B14" s="26"/>
      <c r="C14" s="10" t="str">
        <f>IFERROR(VLOOKUP(INFO!B14,Planilha4!$A$1:$I$321,2,0)," ")</f>
        <v xml:space="preserve"> </v>
      </c>
      <c r="D14" s="10" t="str">
        <f>IFERROR(VLOOKUP(INFO!B14,Planilha4!$A$1:$I$321,3,0)," ")</f>
        <v xml:space="preserve"> </v>
      </c>
      <c r="E14" s="11" t="str">
        <f>IFERROR(VLOOKUP(INFO!B14,Planilha4!$A$1:$I$321,4,0)," ")</f>
        <v xml:space="preserve"> </v>
      </c>
      <c r="F14" s="11" t="str">
        <f>IFERROR(VLOOKUP(INFO!B14,Planilha4!$A$1:$I$321,5,0)," ")</f>
        <v xml:space="preserve"> </v>
      </c>
      <c r="G14" s="11" t="str">
        <f>IFERROR(VLOOKUP(INFO!B14,Planilha4!$A$1:$I$321,6,0)," ")</f>
        <v xml:space="preserve"> </v>
      </c>
      <c r="H14" s="11" t="str">
        <f>IFERROR(VLOOKUP(INFO!B14,Planilha4!$A$1:$I$321,7,0)," ")</f>
        <v xml:space="preserve"> </v>
      </c>
      <c r="I14" s="11" t="str">
        <f>IFERROR(VLOOKUP(INFO!B14,Planilha4!$A$1:$I$321,8,0)," ")</f>
        <v xml:space="preserve"> </v>
      </c>
      <c r="J14" s="11" t="str">
        <f>IFERROR(VLOOKUP(INFO!B14,Planilha4!$A$1:$I$321,9,0)," ")</f>
        <v xml:space="preserve"> </v>
      </c>
      <c r="L14" s="2" t="s">
        <v>5</v>
      </c>
      <c r="M14" s="20"/>
      <c r="N14" s="23"/>
      <c r="AJ14" t="str">
        <f t="shared" ref="AJ14:AJ37" si="0">LEFT(B14,14)</f>
        <v/>
      </c>
    </row>
    <row r="15" spans="2:36" ht="15.75" customHeight="1" x14ac:dyDescent="0.3">
      <c r="B15" s="26"/>
      <c r="C15" s="10" t="str">
        <f>IFERROR(VLOOKUP(INFO!B15,Planilha4!$A$1:$I$321,2,0)," ")</f>
        <v xml:space="preserve"> </v>
      </c>
      <c r="D15" s="10" t="str">
        <f>IFERROR(VLOOKUP(INFO!B15,Planilha4!$A$1:$I$321,3,0)," ")</f>
        <v xml:space="preserve"> </v>
      </c>
      <c r="E15" s="11" t="str">
        <f>IFERROR(VLOOKUP(INFO!B15,Planilha4!$A$1:$I$321,4,0)," ")</f>
        <v xml:space="preserve"> </v>
      </c>
      <c r="F15" s="11" t="str">
        <f>IFERROR(VLOOKUP(INFO!B15,Planilha4!$A$1:$I$321,5,0)," ")</f>
        <v xml:space="preserve"> </v>
      </c>
      <c r="G15" s="11" t="str">
        <f>IFERROR(VLOOKUP(INFO!B15,Planilha4!$A$1:$I$321,6,0)," ")</f>
        <v xml:space="preserve"> </v>
      </c>
      <c r="H15" s="11" t="str">
        <f>IFERROR(VLOOKUP(INFO!B15,Planilha4!$A$1:$I$321,7,0)," ")</f>
        <v xml:space="preserve"> </v>
      </c>
      <c r="I15" s="11" t="str">
        <f>IFERROR(VLOOKUP(INFO!B15,Planilha4!$A$1:$I$321,8,0)," ")</f>
        <v xml:space="preserve"> </v>
      </c>
      <c r="J15" s="11" t="str">
        <f>IFERROR(VLOOKUP(INFO!B15,Planilha4!$A$1:$I$321,9,0)," ")</f>
        <v xml:space="preserve"> </v>
      </c>
      <c r="L15" s="2" t="s">
        <v>6</v>
      </c>
      <c r="M15" s="20"/>
      <c r="N15" s="23"/>
      <c r="AJ15" t="str">
        <f t="shared" si="0"/>
        <v/>
      </c>
    </row>
    <row r="16" spans="2:36" ht="15.75" customHeight="1" x14ac:dyDescent="0.3">
      <c r="B16" s="26"/>
      <c r="C16" s="10" t="str">
        <f>IFERROR(VLOOKUP(INFO!B16,Planilha4!$A$1:$I$321,2,0)," ")</f>
        <v xml:space="preserve"> </v>
      </c>
      <c r="D16" s="10" t="str">
        <f>IFERROR(VLOOKUP(INFO!B16,Planilha4!$A$1:$I$321,3,0)," ")</f>
        <v xml:space="preserve"> </v>
      </c>
      <c r="E16" s="11" t="str">
        <f>IFERROR(VLOOKUP(INFO!B16,Planilha4!$A$1:$I$321,4,0)," ")</f>
        <v xml:space="preserve"> </v>
      </c>
      <c r="F16" s="11" t="str">
        <f>IFERROR(VLOOKUP(INFO!B16,Planilha4!$A$1:$I$321,5,0)," ")</f>
        <v xml:space="preserve"> </v>
      </c>
      <c r="G16" s="11" t="str">
        <f>IFERROR(VLOOKUP(INFO!B16,Planilha4!$A$1:$I$321,6,0)," ")</f>
        <v xml:space="preserve"> </v>
      </c>
      <c r="H16" s="11" t="str">
        <f>IFERROR(VLOOKUP(INFO!B16,Planilha4!$A$1:$I$321,7,0)," ")</f>
        <v xml:space="preserve"> </v>
      </c>
      <c r="I16" s="11" t="str">
        <f>IFERROR(VLOOKUP(INFO!B16,Planilha4!$A$1:$I$321,8,0)," ")</f>
        <v xml:space="preserve"> </v>
      </c>
      <c r="J16" s="11" t="str">
        <f>IFERROR(VLOOKUP(INFO!B16,Planilha4!$A$1:$I$321,9,0)," ")</f>
        <v xml:space="preserve"> </v>
      </c>
      <c r="L16" s="2" t="s">
        <v>7</v>
      </c>
      <c r="M16" s="21"/>
      <c r="N16" s="23"/>
      <c r="AJ16" t="str">
        <f t="shared" si="0"/>
        <v/>
      </c>
    </row>
    <row r="17" spans="2:36" ht="15.75" customHeight="1" x14ac:dyDescent="0.3">
      <c r="B17" s="26"/>
      <c r="C17" s="10" t="str">
        <f>IFERROR(VLOOKUP(INFO!B17,Planilha4!$A$1:$I$321,2,0)," ")</f>
        <v xml:space="preserve"> </v>
      </c>
      <c r="D17" s="10" t="str">
        <f>IFERROR(VLOOKUP(INFO!B17,Planilha4!$A$1:$I$321,3,0)," ")</f>
        <v xml:space="preserve"> </v>
      </c>
      <c r="E17" s="11" t="str">
        <f>IFERROR(VLOOKUP(INFO!B17,Planilha4!$A$1:$I$321,4,0)," ")</f>
        <v xml:space="preserve"> </v>
      </c>
      <c r="F17" s="11" t="str">
        <f>IFERROR(VLOOKUP(INFO!B17,Planilha4!$A$1:$I$321,5,0)," ")</f>
        <v xml:space="preserve"> </v>
      </c>
      <c r="G17" s="11" t="str">
        <f>IFERROR(VLOOKUP(INFO!B17,Planilha4!$A$1:$I$321,6,0)," ")</f>
        <v xml:space="preserve"> </v>
      </c>
      <c r="H17" s="11" t="str">
        <f>IFERROR(VLOOKUP(INFO!B17,Planilha4!$A$1:$I$321,7,0)," ")</f>
        <v xml:space="preserve"> </v>
      </c>
      <c r="I17" s="11" t="str">
        <f>IFERROR(VLOOKUP(INFO!B17,Planilha4!$A$1:$I$321,8,0)," ")</f>
        <v xml:space="preserve"> </v>
      </c>
      <c r="J17" s="11" t="str">
        <f>IFERROR(VLOOKUP(INFO!B17,Planilha4!$A$1:$I$321,9,0)," ")</f>
        <v xml:space="preserve"> </v>
      </c>
      <c r="L17" s="2" t="s">
        <v>8</v>
      </c>
      <c r="M17" s="20"/>
      <c r="N17" s="23"/>
      <c r="AJ17" t="str">
        <f t="shared" si="0"/>
        <v/>
      </c>
    </row>
    <row r="18" spans="2:36" ht="15.75" customHeight="1" x14ac:dyDescent="0.3">
      <c r="B18" s="26"/>
      <c r="C18" s="10" t="str">
        <f>IFERROR(VLOOKUP(INFO!B18,Planilha4!$A$1:$I$321,2,0)," ")</f>
        <v xml:space="preserve"> </v>
      </c>
      <c r="D18" s="10" t="str">
        <f>IFERROR(VLOOKUP(INFO!B18,Planilha4!$A$1:$I$321,3,0)," ")</f>
        <v xml:space="preserve"> </v>
      </c>
      <c r="E18" s="11" t="str">
        <f>IFERROR(VLOOKUP(INFO!B18,Planilha4!$A$1:$I$321,4,0)," ")</f>
        <v xml:space="preserve"> </v>
      </c>
      <c r="F18" s="11" t="str">
        <f>IFERROR(VLOOKUP(INFO!B18,Planilha4!$A$1:$I$321,5,0)," ")</f>
        <v xml:space="preserve"> </v>
      </c>
      <c r="G18" s="11" t="str">
        <f>IFERROR(VLOOKUP(INFO!B18,Planilha4!$A$1:$I$321,6,0)," ")</f>
        <v xml:space="preserve"> </v>
      </c>
      <c r="H18" s="11" t="str">
        <f>IFERROR(VLOOKUP(INFO!B18,Planilha4!$A$1:$I$321,7,0)," ")</f>
        <v xml:space="preserve"> </v>
      </c>
      <c r="I18" s="11" t="str">
        <f>IFERROR(VLOOKUP(INFO!B18,Planilha4!$A$1:$I$321,8,0)," ")</f>
        <v xml:space="preserve"> </v>
      </c>
      <c r="J18" s="11" t="str">
        <f>IFERROR(VLOOKUP(INFO!B18,Planilha4!$A$1:$I$321,9,0)," ")</f>
        <v xml:space="preserve"> </v>
      </c>
      <c r="L18" s="2" t="s">
        <v>9</v>
      </c>
      <c r="M18" s="22"/>
      <c r="N18" s="23"/>
      <c r="AJ18" t="str">
        <f t="shared" si="0"/>
        <v/>
      </c>
    </row>
    <row r="19" spans="2:36" ht="15.75" customHeight="1" thickBot="1" x14ac:dyDescent="0.35">
      <c r="B19" s="26"/>
      <c r="C19" s="10" t="str">
        <f>IFERROR(VLOOKUP(INFO!B19,Planilha4!$A$1:$I$321,2,0)," ")</f>
        <v xml:space="preserve"> </v>
      </c>
      <c r="D19" s="10" t="str">
        <f>IFERROR(VLOOKUP(INFO!B19,Planilha4!$A$1:$I$321,3,0)," ")</f>
        <v xml:space="preserve"> </v>
      </c>
      <c r="E19" s="11" t="str">
        <f>IFERROR(VLOOKUP(INFO!B19,Planilha4!$A$1:$I$321,4,0)," ")</f>
        <v xml:space="preserve"> </v>
      </c>
      <c r="F19" s="11" t="str">
        <f>IFERROR(VLOOKUP(INFO!B19,Planilha4!$A$1:$I$321,5,0)," ")</f>
        <v xml:space="preserve"> </v>
      </c>
      <c r="G19" s="11" t="str">
        <f>IFERROR(VLOOKUP(INFO!B19,Planilha4!$A$1:$I$321,6,0)," ")</f>
        <v xml:space="preserve"> </v>
      </c>
      <c r="H19" s="11" t="str">
        <f>IFERROR(VLOOKUP(INFO!B19,Planilha4!$A$1:$I$321,7,0)," ")</f>
        <v xml:space="preserve"> </v>
      </c>
      <c r="I19" s="11" t="str">
        <f>IFERROR(VLOOKUP(INFO!B19,Planilha4!$A$1:$I$321,8,0)," ")</f>
        <v xml:space="preserve"> </v>
      </c>
      <c r="J19" s="11" t="str">
        <f>IFERROR(VLOOKUP(INFO!B19,Planilha4!$A$1:$I$321,9,0)," ")</f>
        <v xml:space="preserve"> </v>
      </c>
      <c r="L19" s="19"/>
      <c r="M19" s="25" t="s">
        <v>10</v>
      </c>
      <c r="N19" s="24">
        <f>SUM(J13:J42)</f>
        <v>0</v>
      </c>
      <c r="AJ19" t="str">
        <f t="shared" si="0"/>
        <v/>
      </c>
    </row>
    <row r="20" spans="2:36" ht="15.75" customHeight="1" thickBot="1" x14ac:dyDescent="0.35">
      <c r="B20" s="26"/>
      <c r="C20" s="10" t="str">
        <f>IFERROR(VLOOKUP(INFO!B20,Planilha4!$A$1:$I$321,2,0)," ")</f>
        <v xml:space="preserve"> </v>
      </c>
      <c r="D20" s="10" t="str">
        <f>IFERROR(VLOOKUP(INFO!B20,Planilha4!$A$1:$I$321,3,0)," ")</f>
        <v xml:space="preserve"> </v>
      </c>
      <c r="E20" s="11" t="str">
        <f>IFERROR(VLOOKUP(INFO!B20,Planilha4!$A$1:$I$321,4,0)," ")</f>
        <v xml:space="preserve"> </v>
      </c>
      <c r="F20" s="11" t="str">
        <f>IFERROR(VLOOKUP(INFO!B20,Planilha4!$A$1:$I$321,5,0)," ")</f>
        <v xml:space="preserve"> </v>
      </c>
      <c r="G20" s="11" t="str">
        <f>IFERROR(VLOOKUP(INFO!B20,Planilha4!$A$1:$I$321,6,0)," ")</f>
        <v xml:space="preserve"> </v>
      </c>
      <c r="H20" s="11" t="str">
        <f>IFERROR(VLOOKUP(INFO!B20,Planilha4!$A$1:$I$321,7,0)," ")</f>
        <v xml:space="preserve"> </v>
      </c>
      <c r="I20" s="11" t="str">
        <f>IFERROR(VLOOKUP(INFO!B20,Planilha4!$A$1:$I$321,8,0)," ")</f>
        <v xml:space="preserve"> </v>
      </c>
      <c r="J20" s="11" t="str">
        <f>IFERROR(VLOOKUP(INFO!B20,Planilha4!$A$1:$I$321,9,0)," ")</f>
        <v xml:space="preserve"> </v>
      </c>
      <c r="AJ20" t="str">
        <f t="shared" si="0"/>
        <v/>
      </c>
    </row>
    <row r="21" spans="2:36" ht="15.75" customHeight="1" thickBot="1" x14ac:dyDescent="0.35">
      <c r="B21" s="26"/>
      <c r="C21" s="10" t="str">
        <f>IFERROR(VLOOKUP(INFO!B21,Planilha4!$A$1:$I$321,2,0)," ")</f>
        <v xml:space="preserve"> </v>
      </c>
      <c r="D21" s="10" t="str">
        <f>IFERROR(VLOOKUP(INFO!B21,Planilha4!$A$1:$I$321,3,0)," ")</f>
        <v xml:space="preserve"> </v>
      </c>
      <c r="E21" s="11" t="str">
        <f>IFERROR(VLOOKUP(INFO!B21,Planilha4!$A$1:$I$321,4,0)," ")</f>
        <v xml:space="preserve"> </v>
      </c>
      <c r="F21" s="11" t="str">
        <f>IFERROR(VLOOKUP(INFO!B21,Planilha4!$A$1:$I$321,5,0)," ")</f>
        <v xml:space="preserve"> </v>
      </c>
      <c r="G21" s="11" t="str">
        <f>IFERROR(VLOOKUP(INFO!B21,Planilha4!$A$1:$I$321,6,0)," ")</f>
        <v xml:space="preserve"> </v>
      </c>
      <c r="H21" s="11" t="str">
        <f>IFERROR(VLOOKUP(INFO!B21,Planilha4!$A$1:$I$321,7,0)," ")</f>
        <v xml:space="preserve"> </v>
      </c>
      <c r="I21" s="11" t="str">
        <f>IFERROR(VLOOKUP(INFO!B21,Planilha4!$A$1:$I$321,8,0)," ")</f>
        <v xml:space="preserve"> </v>
      </c>
      <c r="J21" s="11" t="str">
        <f>IFERROR(VLOOKUP(INFO!B21,Planilha4!$A$1:$I$321,9,0)," ")</f>
        <v xml:space="preserve"> </v>
      </c>
      <c r="L21" s="34" t="s">
        <v>33</v>
      </c>
      <c r="M21" s="35"/>
      <c r="N21" s="36"/>
      <c r="AJ21" t="str">
        <f t="shared" si="0"/>
        <v/>
      </c>
    </row>
    <row r="22" spans="2:36" ht="15.75" customHeight="1" thickBot="1" x14ac:dyDescent="0.35">
      <c r="B22" s="26"/>
      <c r="C22" s="10" t="str">
        <f>IFERROR(VLOOKUP(INFO!B22,Planilha4!$A$1:$I$321,2,0)," ")</f>
        <v xml:space="preserve"> </v>
      </c>
      <c r="D22" s="10" t="str">
        <f>IFERROR(VLOOKUP(INFO!B22,Planilha4!$A$1:$I$321,3,0)," ")</f>
        <v xml:space="preserve"> </v>
      </c>
      <c r="E22" s="11" t="str">
        <f>IFERROR(VLOOKUP(INFO!B22,Planilha4!$A$1:$I$321,4,0)," ")</f>
        <v xml:space="preserve"> </v>
      </c>
      <c r="F22" s="11" t="str">
        <f>IFERROR(VLOOKUP(INFO!B22,Planilha4!$A$1:$I$321,5,0)," ")</f>
        <v xml:space="preserve"> </v>
      </c>
      <c r="G22" s="11" t="str">
        <f>IFERROR(VLOOKUP(INFO!B22,Planilha4!$A$1:$I$321,6,0)," ")</f>
        <v xml:space="preserve"> </v>
      </c>
      <c r="H22" s="11" t="str">
        <f>IFERROR(VLOOKUP(INFO!B22,Planilha4!$A$1:$I$321,7,0)," ")</f>
        <v xml:space="preserve"> </v>
      </c>
      <c r="I22" s="11" t="str">
        <f>IFERROR(VLOOKUP(INFO!B22,Planilha4!$A$1:$I$321,8,0)," ")</f>
        <v xml:space="preserve"> </v>
      </c>
      <c r="J22" s="11" t="str">
        <f>IFERROR(VLOOKUP(INFO!B22,Planilha4!$A$1:$I$321,9,0)," ")</f>
        <v xml:space="preserve"> </v>
      </c>
      <c r="L22" s="32" t="s">
        <v>25</v>
      </c>
      <c r="M22" s="33" t="s">
        <v>26</v>
      </c>
      <c r="N22" s="33" t="s">
        <v>27</v>
      </c>
      <c r="AJ22" t="str">
        <f t="shared" si="0"/>
        <v/>
      </c>
    </row>
    <row r="23" spans="2:36" ht="15.75" customHeight="1" thickBot="1" x14ac:dyDescent="0.35">
      <c r="B23" s="26"/>
      <c r="C23" s="10" t="str">
        <f>IFERROR(VLOOKUP(INFO!B23,Planilha4!$A$1:$I$321,2,0)," ")</f>
        <v xml:space="preserve"> </v>
      </c>
      <c r="D23" s="10" t="str">
        <f>IFERROR(VLOOKUP(INFO!B23,Planilha4!$A$1:$I$321,3,0)," ")</f>
        <v xml:space="preserve"> </v>
      </c>
      <c r="E23" s="11" t="str">
        <f>IFERROR(VLOOKUP(INFO!B23,Planilha4!$A$1:$I$321,4,0)," ")</f>
        <v xml:space="preserve"> </v>
      </c>
      <c r="F23" s="11" t="str">
        <f>IFERROR(VLOOKUP(INFO!B23,Planilha4!$A$1:$I$321,5,0)," ")</f>
        <v xml:space="preserve"> </v>
      </c>
      <c r="G23" s="11" t="str">
        <f>IFERROR(VLOOKUP(INFO!B23,Planilha4!$A$1:$I$321,6,0)," ")</f>
        <v xml:space="preserve"> </v>
      </c>
      <c r="H23" s="11" t="str">
        <f>IFERROR(VLOOKUP(INFO!B23,Planilha4!$A$1:$I$321,7,0)," ")</f>
        <v xml:space="preserve"> </v>
      </c>
      <c r="I23" s="11" t="str">
        <f>IFERROR(VLOOKUP(INFO!B23,Planilha4!$A$1:$I$321,8,0)," ")</f>
        <v xml:space="preserve"> </v>
      </c>
      <c r="J23" s="11" t="str">
        <f>IFERROR(VLOOKUP(INFO!B23,Planilha4!$A$1:$I$321,9,0)," ")</f>
        <v xml:space="preserve"> </v>
      </c>
      <c r="L23" s="28" t="s">
        <v>21</v>
      </c>
      <c r="M23" s="29">
        <v>1420</v>
      </c>
      <c r="N23" s="28" t="s">
        <v>22</v>
      </c>
      <c r="AJ23" t="str">
        <f t="shared" si="0"/>
        <v/>
      </c>
    </row>
    <row r="24" spans="2:36" ht="15.75" customHeight="1" thickBot="1" x14ac:dyDescent="0.35">
      <c r="B24" s="26"/>
      <c r="C24" s="10" t="str">
        <f>IFERROR(VLOOKUP(INFO!B24,Planilha4!$A$1:$I$321,2,0)," ")</f>
        <v xml:space="preserve"> </v>
      </c>
      <c r="D24" s="10" t="str">
        <f>IFERROR(VLOOKUP(INFO!B24,Planilha4!$A$1:$I$321,3,0)," ")</f>
        <v xml:space="preserve"> </v>
      </c>
      <c r="E24" s="11" t="str">
        <f>IFERROR(VLOOKUP(INFO!B24,Planilha4!$A$1:$I$321,4,0)," ")</f>
        <v xml:space="preserve"> </v>
      </c>
      <c r="F24" s="11" t="str">
        <f>IFERROR(VLOOKUP(INFO!B24,Planilha4!$A$1:$I$321,5,0)," ")</f>
        <v xml:space="preserve"> </v>
      </c>
      <c r="G24" s="11" t="str">
        <f>IFERROR(VLOOKUP(INFO!B24,Planilha4!$A$1:$I$321,6,0)," ")</f>
        <v xml:space="preserve"> </v>
      </c>
      <c r="H24" s="11" t="str">
        <f>IFERROR(VLOOKUP(INFO!B24,Planilha4!$A$1:$I$321,7,0)," ")</f>
        <v xml:space="preserve"> </v>
      </c>
      <c r="I24" s="11" t="str">
        <f>IFERROR(VLOOKUP(INFO!B24,Planilha4!$A$1:$I$321,8,0)," ")</f>
        <v xml:space="preserve"> </v>
      </c>
      <c r="J24" s="11" t="str">
        <f>IFERROR(VLOOKUP(INFO!B24,Planilha4!$A$1:$I$321,9,0)," ")</f>
        <v xml:space="preserve"> </v>
      </c>
      <c r="L24" s="28" t="s">
        <v>13</v>
      </c>
      <c r="M24" s="29">
        <v>115</v>
      </c>
      <c r="N24" s="28" t="s">
        <v>22</v>
      </c>
      <c r="AJ24" t="str">
        <f t="shared" si="0"/>
        <v/>
      </c>
    </row>
    <row r="25" spans="2:36" ht="15.75" customHeight="1" thickBot="1" x14ac:dyDescent="0.35">
      <c r="B25" s="26"/>
      <c r="C25" s="10" t="str">
        <f>IFERROR(VLOOKUP(INFO!B25,Planilha4!$A$1:$I$321,2,0)," ")</f>
        <v xml:space="preserve"> </v>
      </c>
      <c r="D25" s="10" t="str">
        <f>IFERROR(VLOOKUP(INFO!B25,Planilha4!$A$1:$I$321,3,0)," ")</f>
        <v xml:space="preserve"> </v>
      </c>
      <c r="E25" s="11" t="str">
        <f>IFERROR(VLOOKUP(INFO!B25,Planilha4!$A$1:$I$321,4,0)," ")</f>
        <v xml:space="preserve"> </v>
      </c>
      <c r="F25" s="11" t="str">
        <f>IFERROR(VLOOKUP(INFO!B25,Planilha4!$A$1:$I$321,5,0)," ")</f>
        <v xml:space="preserve"> </v>
      </c>
      <c r="G25" s="11" t="str">
        <f>IFERROR(VLOOKUP(INFO!B25,Planilha4!$A$1:$I$321,6,0)," ")</f>
        <v xml:space="preserve"> </v>
      </c>
      <c r="H25" s="11" t="str">
        <f>IFERROR(VLOOKUP(INFO!B25,Planilha4!$A$1:$I$321,7,0)," ")</f>
        <v xml:space="preserve"> </v>
      </c>
      <c r="I25" s="11" t="str">
        <f>IFERROR(VLOOKUP(INFO!B25,Planilha4!$A$1:$I$321,8,0)," ")</f>
        <v xml:space="preserve"> </v>
      </c>
      <c r="J25" s="11" t="str">
        <f>IFERROR(VLOOKUP(INFO!B25,Planilha4!$A$1:$I$321,9,0)," ")</f>
        <v xml:space="preserve"> </v>
      </c>
      <c r="L25" s="28" t="s">
        <v>23</v>
      </c>
      <c r="M25" s="29">
        <v>600</v>
      </c>
      <c r="N25" s="28" t="s">
        <v>1</v>
      </c>
      <c r="AJ25" t="str">
        <f t="shared" si="0"/>
        <v/>
      </c>
    </row>
    <row r="26" spans="2:36" ht="15.75" customHeight="1" thickBot="1" x14ac:dyDescent="0.35">
      <c r="B26" s="26"/>
      <c r="C26" s="10" t="str">
        <f>IFERROR(VLOOKUP(INFO!B26,Planilha4!$A$1:$I$321,2,0)," ")</f>
        <v xml:space="preserve"> </v>
      </c>
      <c r="D26" s="10" t="str">
        <f>IFERROR(VLOOKUP(INFO!B26,Planilha4!$A$1:$I$321,3,0)," ")</f>
        <v xml:space="preserve"> </v>
      </c>
      <c r="E26" s="11" t="str">
        <f>IFERROR(VLOOKUP(INFO!B26,Planilha4!$A$1:$I$321,4,0)," ")</f>
        <v xml:space="preserve"> </v>
      </c>
      <c r="F26" s="11" t="str">
        <f>IFERROR(VLOOKUP(INFO!B26,Planilha4!$A$1:$I$321,5,0)," ")</f>
        <v xml:space="preserve"> </v>
      </c>
      <c r="G26" s="11" t="str">
        <f>IFERROR(VLOOKUP(INFO!B26,Planilha4!$A$1:$I$321,6,0)," ")</f>
        <v xml:space="preserve"> </v>
      </c>
      <c r="H26" s="11" t="str">
        <f>IFERROR(VLOOKUP(INFO!B26,Planilha4!$A$1:$I$321,7,0)," ")</f>
        <v xml:space="preserve"> </v>
      </c>
      <c r="I26" s="11" t="str">
        <f>IFERROR(VLOOKUP(INFO!B26,Planilha4!$A$1:$I$321,8,0)," ")</f>
        <v xml:space="preserve"> </v>
      </c>
      <c r="J26" s="11" t="str">
        <f>IFERROR(VLOOKUP(INFO!B26,Planilha4!$A$1:$I$321,9,0)," ")</f>
        <v xml:space="preserve"> </v>
      </c>
      <c r="L26" s="28" t="s">
        <v>24</v>
      </c>
      <c r="M26" s="29">
        <v>185</v>
      </c>
      <c r="N26" s="28" t="s">
        <v>22</v>
      </c>
      <c r="AJ26" t="str">
        <f t="shared" si="0"/>
        <v/>
      </c>
    </row>
    <row r="27" spans="2:36" ht="15.75" customHeight="1" thickBot="1" x14ac:dyDescent="0.35">
      <c r="B27" s="26"/>
      <c r="C27" s="10" t="str">
        <f>IFERROR(VLOOKUP(INFO!B27,Planilha4!$A$1:$I$321,2,0)," ")</f>
        <v xml:space="preserve"> </v>
      </c>
      <c r="D27" s="10" t="str">
        <f>IFERROR(VLOOKUP(INFO!B27,Planilha4!$A$1:$I$321,3,0)," ")</f>
        <v xml:space="preserve"> </v>
      </c>
      <c r="E27" s="11" t="str">
        <f>IFERROR(VLOOKUP(INFO!B27,Planilha4!$A$1:$I$321,4,0)," ")</f>
        <v xml:space="preserve"> </v>
      </c>
      <c r="F27" s="11" t="str">
        <f>IFERROR(VLOOKUP(INFO!B27,Planilha4!$A$1:$I$321,5,0)," ")</f>
        <v xml:space="preserve"> </v>
      </c>
      <c r="G27" s="11" t="str">
        <f>IFERROR(VLOOKUP(INFO!B27,Planilha4!$A$1:$I$321,6,0)," ")</f>
        <v xml:space="preserve"> </v>
      </c>
      <c r="H27" s="11" t="str">
        <f>IFERROR(VLOOKUP(INFO!B27,Planilha4!$A$1:$I$321,7,0)," ")</f>
        <v xml:space="preserve"> </v>
      </c>
      <c r="I27" s="11" t="str">
        <f>IFERROR(VLOOKUP(INFO!B27,Planilha4!$A$1:$I$321,8,0)," ")</f>
        <v xml:space="preserve"> </v>
      </c>
      <c r="J27" s="11" t="str">
        <f>IFERROR(VLOOKUP(INFO!B27,Planilha4!$A$1:$I$321,9,0)," ")</f>
        <v xml:space="preserve"> </v>
      </c>
      <c r="L27" s="28" t="s">
        <v>32</v>
      </c>
      <c r="M27" s="29">
        <v>150</v>
      </c>
      <c r="N27" s="28" t="s">
        <v>22</v>
      </c>
      <c r="AJ27" t="str">
        <f t="shared" si="0"/>
        <v/>
      </c>
    </row>
    <row r="28" spans="2:36" ht="15.75" customHeight="1" thickBot="1" x14ac:dyDescent="0.35">
      <c r="B28" s="26"/>
      <c r="C28" s="10" t="str">
        <f>IFERROR(VLOOKUP(INFO!B28,Planilha4!$A$1:$I$321,2,0)," ")</f>
        <v xml:space="preserve"> </v>
      </c>
      <c r="D28" s="10" t="str">
        <f>IFERROR(VLOOKUP(INFO!B28,Planilha4!$A$1:$I$321,3,0)," ")</f>
        <v xml:space="preserve"> </v>
      </c>
      <c r="E28" s="11" t="str">
        <f>IFERROR(VLOOKUP(INFO!B28,Planilha4!$A$1:$I$321,4,0)," ")</f>
        <v xml:space="preserve"> </v>
      </c>
      <c r="F28" s="11" t="str">
        <f>IFERROR(VLOOKUP(INFO!B28,Planilha4!$A$1:$I$321,5,0)," ")</f>
        <v xml:space="preserve"> </v>
      </c>
      <c r="G28" s="11" t="str">
        <f>IFERROR(VLOOKUP(INFO!B28,Planilha4!$A$1:$I$321,6,0)," ")</f>
        <v xml:space="preserve"> </v>
      </c>
      <c r="H28" s="11" t="str">
        <f>IFERROR(VLOOKUP(INFO!B28,Planilha4!$A$1:$I$321,7,0)," ")</f>
        <v xml:space="preserve"> </v>
      </c>
      <c r="I28" s="11" t="str">
        <f>IFERROR(VLOOKUP(INFO!B28,Planilha4!$A$1:$I$321,8,0)," ")</f>
        <v xml:space="preserve"> </v>
      </c>
      <c r="J28" s="11" t="str">
        <f>IFERROR(VLOOKUP(INFO!B28,Planilha4!$A$1:$I$321,9,0)," ")</f>
        <v xml:space="preserve"> </v>
      </c>
      <c r="AJ28" t="str">
        <f t="shared" si="0"/>
        <v/>
      </c>
    </row>
    <row r="29" spans="2:36" ht="15.75" customHeight="1" thickBot="1" x14ac:dyDescent="0.35">
      <c r="B29" s="26"/>
      <c r="C29" s="10" t="str">
        <f>IFERROR(VLOOKUP(INFO!B29,Planilha4!$A$1:$I$321,2,0)," ")</f>
        <v xml:space="preserve"> </v>
      </c>
      <c r="D29" s="10" t="str">
        <f>IFERROR(VLOOKUP(INFO!B29,Planilha4!$A$1:$I$321,3,0)," ")</f>
        <v xml:space="preserve"> </v>
      </c>
      <c r="E29" s="11" t="str">
        <f>IFERROR(VLOOKUP(INFO!B29,Planilha4!$A$1:$I$321,4,0)," ")</f>
        <v xml:space="preserve"> </v>
      </c>
      <c r="F29" s="11" t="str">
        <f>IFERROR(VLOOKUP(INFO!B29,Planilha4!$A$1:$I$321,5,0)," ")</f>
        <v xml:space="preserve"> </v>
      </c>
      <c r="G29" s="11" t="str">
        <f>IFERROR(VLOOKUP(INFO!B29,Planilha4!$A$1:$I$321,6,0)," ")</f>
        <v xml:space="preserve"> </v>
      </c>
      <c r="H29" s="11" t="str">
        <f>IFERROR(VLOOKUP(INFO!B29,Planilha4!$A$1:$I$321,7,0)," ")</f>
        <v xml:space="preserve"> </v>
      </c>
      <c r="I29" s="11" t="str">
        <f>IFERROR(VLOOKUP(INFO!B29,Planilha4!$A$1:$I$321,8,0)," ")</f>
        <v xml:space="preserve"> </v>
      </c>
      <c r="J29" s="11" t="str">
        <f>IFERROR(VLOOKUP(INFO!B29,Planilha4!$A$1:$I$321,9,0)," ")</f>
        <v xml:space="preserve"> </v>
      </c>
      <c r="L29" s="34" t="s">
        <v>28</v>
      </c>
      <c r="M29" s="35"/>
      <c r="N29" s="36"/>
      <c r="AJ29" t="str">
        <f t="shared" si="0"/>
        <v/>
      </c>
    </row>
    <row r="30" spans="2:36" ht="15.75" customHeight="1" thickBot="1" x14ac:dyDescent="0.35">
      <c r="B30" s="26"/>
      <c r="C30" s="10" t="str">
        <f>IFERROR(VLOOKUP(INFO!B30,Planilha4!$A$1:$I$321,2,0)," ")</f>
        <v xml:space="preserve"> </v>
      </c>
      <c r="D30" s="10" t="str">
        <f>IFERROR(VLOOKUP(INFO!B30,Planilha4!$A$1:$I$321,3,0)," ")</f>
        <v xml:space="preserve"> </v>
      </c>
      <c r="E30" s="11" t="str">
        <f>IFERROR(VLOOKUP(INFO!B30,Planilha4!$A$1:$I$321,4,0)," ")</f>
        <v xml:space="preserve"> </v>
      </c>
      <c r="F30" s="11" t="str">
        <f>IFERROR(VLOOKUP(INFO!B30,Planilha4!$A$1:$I$321,5,0)," ")</f>
        <v xml:space="preserve"> </v>
      </c>
      <c r="G30" s="11" t="str">
        <f>IFERROR(VLOOKUP(INFO!B30,Planilha4!$A$1:$I$321,6,0)," ")</f>
        <v xml:space="preserve"> </v>
      </c>
      <c r="H30" s="11" t="str">
        <f>IFERROR(VLOOKUP(INFO!B30,Planilha4!$A$1:$I$321,7,0)," ")</f>
        <v xml:space="preserve"> </v>
      </c>
      <c r="I30" s="11" t="str">
        <f>IFERROR(VLOOKUP(INFO!B30,Planilha4!$A$1:$I$321,8,0)," ")</f>
        <v xml:space="preserve"> </v>
      </c>
      <c r="J30" s="11" t="str">
        <f>IFERROR(VLOOKUP(INFO!B30,Planilha4!$A$1:$I$321,9,0)," ")</f>
        <v xml:space="preserve"> </v>
      </c>
      <c r="L30" s="16" t="s">
        <v>25</v>
      </c>
      <c r="M30" s="15" t="s">
        <v>26</v>
      </c>
      <c r="N30" s="15" t="s">
        <v>27</v>
      </c>
      <c r="AJ30" t="str">
        <f t="shared" si="0"/>
        <v/>
      </c>
    </row>
    <row r="31" spans="2:36" ht="15.75" customHeight="1" thickBot="1" x14ac:dyDescent="0.35">
      <c r="B31" s="26"/>
      <c r="C31" s="10" t="str">
        <f>IFERROR(VLOOKUP(INFO!B31,Planilha4!$A$1:$I$321,2,0)," ")</f>
        <v xml:space="preserve"> </v>
      </c>
      <c r="D31" s="10" t="str">
        <f>IFERROR(VLOOKUP(INFO!B31,Planilha4!$A$1:$I$321,3,0)," ")</f>
        <v xml:space="preserve"> </v>
      </c>
      <c r="E31" s="11" t="str">
        <f>IFERROR(VLOOKUP(INFO!B31,Planilha4!$A$1:$I$321,4,0)," ")</f>
        <v xml:space="preserve"> </v>
      </c>
      <c r="F31" s="11" t="str">
        <f>IFERROR(VLOOKUP(INFO!B31,Planilha4!$A$1:$I$321,5,0)," ")</f>
        <v xml:space="preserve"> </v>
      </c>
      <c r="G31" s="11" t="str">
        <f>IFERROR(VLOOKUP(INFO!B31,Planilha4!$A$1:$I$321,6,0)," ")</f>
        <v xml:space="preserve"> </v>
      </c>
      <c r="H31" s="11" t="str">
        <f>IFERROR(VLOOKUP(INFO!B31,Planilha4!$A$1:$I$321,7,0)," ")</f>
        <v xml:space="preserve"> </v>
      </c>
      <c r="I31" s="11" t="str">
        <f>IFERROR(VLOOKUP(INFO!B31,Planilha4!$A$1:$I$321,8,0)," ")</f>
        <v xml:space="preserve"> </v>
      </c>
      <c r="J31" s="11" t="str">
        <f>IFERROR(VLOOKUP(INFO!B31,Planilha4!$A$1:$I$321,9,0)," ")</f>
        <v xml:space="preserve"> </v>
      </c>
      <c r="L31" s="30" t="s">
        <v>29</v>
      </c>
      <c r="M31" s="31">
        <v>600</v>
      </c>
      <c r="N31" s="17" t="s">
        <v>1</v>
      </c>
      <c r="AJ31" t="str">
        <f t="shared" si="0"/>
        <v/>
      </c>
    </row>
    <row r="32" spans="2:36" ht="15.75" customHeight="1" thickBot="1" x14ac:dyDescent="0.35">
      <c r="B32" s="26"/>
      <c r="C32" s="10" t="str">
        <f>IFERROR(VLOOKUP(INFO!B32,Planilha4!$A$1:$I$321,2,0)," ")</f>
        <v xml:space="preserve"> </v>
      </c>
      <c r="D32" s="10" t="str">
        <f>IFERROR(VLOOKUP(INFO!B32,Planilha4!$A$1:$I$321,3,0)," ")</f>
        <v xml:space="preserve"> </v>
      </c>
      <c r="E32" s="11" t="str">
        <f>IFERROR(VLOOKUP(INFO!B32,Planilha4!$A$1:$I$321,4,0)," ")</f>
        <v xml:space="preserve"> </v>
      </c>
      <c r="F32" s="11" t="str">
        <f>IFERROR(VLOOKUP(INFO!B32,Planilha4!$A$1:$I$321,5,0)," ")</f>
        <v xml:space="preserve"> </v>
      </c>
      <c r="G32" s="11" t="str">
        <f>IFERROR(VLOOKUP(INFO!B32,Planilha4!$A$1:$I$321,6,0)," ")</f>
        <v xml:space="preserve"> </v>
      </c>
      <c r="H32" s="11" t="str">
        <f>IFERROR(VLOOKUP(INFO!B32,Planilha4!$A$1:$I$321,7,0)," ")</f>
        <v xml:space="preserve"> </v>
      </c>
      <c r="I32" s="11" t="str">
        <f>IFERROR(VLOOKUP(INFO!B32,Planilha4!$A$1:$I$321,8,0)," ")</f>
        <v xml:space="preserve"> </v>
      </c>
      <c r="J32" s="11" t="str">
        <f>IFERROR(VLOOKUP(INFO!B32,Planilha4!$A$1:$I$321,9,0)," ")</f>
        <v xml:space="preserve"> </v>
      </c>
      <c r="L32" s="30" t="s">
        <v>30</v>
      </c>
      <c r="M32" s="31">
        <v>600</v>
      </c>
      <c r="N32" s="17" t="s">
        <v>1</v>
      </c>
      <c r="AJ32" t="str">
        <f t="shared" si="0"/>
        <v/>
      </c>
    </row>
    <row r="33" spans="2:36" ht="15.75" customHeight="1" thickBot="1" x14ac:dyDescent="0.35">
      <c r="B33" s="26"/>
      <c r="C33" s="10" t="str">
        <f>IFERROR(VLOOKUP(INFO!B33,Planilha4!$A$1:$I$321,2,0)," ")</f>
        <v xml:space="preserve"> </v>
      </c>
      <c r="D33" s="10" t="str">
        <f>IFERROR(VLOOKUP(INFO!B33,Planilha4!$A$1:$I$321,3,0)," ")</f>
        <v xml:space="preserve"> </v>
      </c>
      <c r="E33" s="11" t="str">
        <f>IFERROR(VLOOKUP(INFO!B33,Planilha4!$A$1:$I$321,4,0)," ")</f>
        <v xml:space="preserve"> </v>
      </c>
      <c r="F33" s="11" t="str">
        <f>IFERROR(VLOOKUP(INFO!B33,Planilha4!$A$1:$I$321,5,0)," ")</f>
        <v xml:space="preserve"> </v>
      </c>
      <c r="G33" s="11" t="str">
        <f>IFERROR(VLOOKUP(INFO!B33,Planilha4!$A$1:$I$321,6,0)," ")</f>
        <v xml:space="preserve"> </v>
      </c>
      <c r="H33" s="11" t="str">
        <f>IFERROR(VLOOKUP(INFO!B33,Planilha4!$A$1:$I$321,7,0)," ")</f>
        <v xml:space="preserve"> </v>
      </c>
      <c r="I33" s="11" t="str">
        <f>IFERROR(VLOOKUP(INFO!B33,Planilha4!$A$1:$I$321,8,0)," ")</f>
        <v xml:space="preserve"> </v>
      </c>
      <c r="J33" s="11" t="str">
        <f>IFERROR(VLOOKUP(INFO!B33,Planilha4!$A$1:$I$321,9,0)," ")</f>
        <v xml:space="preserve"> </v>
      </c>
      <c r="L33" s="30" t="s">
        <v>31</v>
      </c>
      <c r="M33" s="31">
        <v>850</v>
      </c>
      <c r="N33" s="17" t="s">
        <v>1</v>
      </c>
      <c r="AJ33" t="str">
        <f>LEFT(B33,14)</f>
        <v/>
      </c>
    </row>
    <row r="34" spans="2:36" ht="15.75" customHeight="1" x14ac:dyDescent="0.3">
      <c r="B34" s="26"/>
      <c r="C34" s="10" t="str">
        <f>IFERROR(VLOOKUP(INFO!B34,Planilha4!$A$1:$I$321,2,0)," ")</f>
        <v xml:space="preserve"> </v>
      </c>
      <c r="D34" s="10" t="str">
        <f>IFERROR(VLOOKUP(INFO!B34,Planilha4!$A$1:$I$321,3,0)," ")</f>
        <v xml:space="preserve"> </v>
      </c>
      <c r="E34" s="11" t="str">
        <f>IFERROR(VLOOKUP(INFO!B34,Planilha4!$A$1:$I$321,4,0)," ")</f>
        <v xml:space="preserve"> </v>
      </c>
      <c r="F34" s="11" t="str">
        <f>IFERROR(VLOOKUP(INFO!B34,Planilha4!$A$1:$I$321,5,0)," ")</f>
        <v xml:space="preserve"> </v>
      </c>
      <c r="G34" s="11" t="str">
        <f>IFERROR(VLOOKUP(INFO!B34,Planilha4!$A$1:$I$321,6,0)," ")</f>
        <v xml:space="preserve"> </v>
      </c>
      <c r="H34" s="11" t="str">
        <f>IFERROR(VLOOKUP(INFO!B34,Planilha4!$A$1:$I$321,7,0)," ")</f>
        <v xml:space="preserve"> </v>
      </c>
      <c r="I34" s="11" t="str">
        <f>IFERROR(VLOOKUP(INFO!B34,Planilha4!$A$1:$I$321,8,0)," ")</f>
        <v xml:space="preserve"> </v>
      </c>
      <c r="J34" s="11" t="str">
        <f>IFERROR(VLOOKUP(INFO!B34,Planilha4!$A$1:$I$321,9,0)," ")</f>
        <v xml:space="preserve"> </v>
      </c>
      <c r="AJ34" t="str">
        <f t="shared" si="0"/>
        <v/>
      </c>
    </row>
    <row r="35" spans="2:36" ht="15.75" customHeight="1" x14ac:dyDescent="0.3">
      <c r="B35" s="26"/>
      <c r="C35" s="10" t="str">
        <f>IFERROR(VLOOKUP(INFO!B35,Planilha4!$A$1:$I$321,2,0)," ")</f>
        <v xml:space="preserve"> </v>
      </c>
      <c r="D35" s="10" t="str">
        <f>IFERROR(VLOOKUP(INFO!B35,Planilha4!$A$1:$I$321,3,0)," ")</f>
        <v xml:space="preserve"> </v>
      </c>
      <c r="E35" s="11" t="str">
        <f>IFERROR(VLOOKUP(INFO!B35,Planilha4!$A$1:$I$321,4,0)," ")</f>
        <v xml:space="preserve"> </v>
      </c>
      <c r="F35" s="11" t="str">
        <f>IFERROR(VLOOKUP(INFO!B35,Planilha4!$A$1:$I$321,5,0)," ")</f>
        <v xml:space="preserve"> </v>
      </c>
      <c r="G35" s="11" t="str">
        <f>IFERROR(VLOOKUP(INFO!B35,Planilha4!$A$1:$I$321,6,0)," ")</f>
        <v xml:space="preserve"> </v>
      </c>
      <c r="H35" s="11" t="str">
        <f>IFERROR(VLOOKUP(INFO!B35,Planilha4!$A$1:$I$321,7,0)," ")</f>
        <v xml:space="preserve"> </v>
      </c>
      <c r="I35" s="11" t="str">
        <f>IFERROR(VLOOKUP(INFO!B35,Planilha4!$A$1:$I$321,8,0)," ")</f>
        <v xml:space="preserve"> </v>
      </c>
      <c r="J35" s="11" t="str">
        <f>IFERROR(VLOOKUP(INFO!B35,Planilha4!$A$1:$I$321,9,0)," ")</f>
        <v xml:space="preserve"> </v>
      </c>
      <c r="AJ35" t="str">
        <f t="shared" si="0"/>
        <v/>
      </c>
    </row>
    <row r="36" spans="2:36" ht="15.75" customHeight="1" x14ac:dyDescent="0.3">
      <c r="B36" s="26"/>
      <c r="C36" s="10" t="str">
        <f>IFERROR(VLOOKUP(INFO!B36,Planilha4!$A$1:$I$321,2,0)," ")</f>
        <v xml:space="preserve"> </v>
      </c>
      <c r="D36" s="10" t="str">
        <f>IFERROR(VLOOKUP(INFO!B36,Planilha4!$A$1:$I$321,3,0)," ")</f>
        <v xml:space="preserve"> </v>
      </c>
      <c r="E36" s="11" t="str">
        <f>IFERROR(VLOOKUP(INFO!B36,Planilha4!$A$1:$I$321,4,0)," ")</f>
        <v xml:space="preserve"> </v>
      </c>
      <c r="F36" s="11" t="str">
        <f>IFERROR(VLOOKUP(INFO!B36,Planilha4!$A$1:$I$321,5,0)," ")</f>
        <v xml:space="preserve"> </v>
      </c>
      <c r="G36" s="11" t="str">
        <f>IFERROR(VLOOKUP(INFO!B36,Planilha4!$A$1:$I$321,6,0)," ")</f>
        <v xml:space="preserve"> </v>
      </c>
      <c r="H36" s="11" t="str">
        <f>IFERROR(VLOOKUP(INFO!B36,Planilha4!$A$1:$I$321,7,0)," ")</f>
        <v xml:space="preserve"> </v>
      </c>
      <c r="I36" s="11" t="str">
        <f>IFERROR(VLOOKUP(INFO!B36,Planilha4!$A$1:$I$321,8,0)," ")</f>
        <v xml:space="preserve"> </v>
      </c>
      <c r="J36" s="11" t="str">
        <f>IFERROR(VLOOKUP(INFO!B36,Planilha4!$A$1:$I$321,9,0)," ")</f>
        <v xml:space="preserve"> </v>
      </c>
      <c r="AJ36" t="str">
        <f t="shared" si="0"/>
        <v/>
      </c>
    </row>
    <row r="37" spans="2:36" ht="15.75" customHeight="1" x14ac:dyDescent="0.3">
      <c r="B37" s="12"/>
      <c r="C37" s="10" t="str">
        <f>IFERROR(VLOOKUP(INFO!B37,Planilha4!$A$1:$I$321,2,0)," ")</f>
        <v xml:space="preserve"> </v>
      </c>
      <c r="D37" s="10" t="str">
        <f>IFERROR(VLOOKUP(INFO!B37,Planilha4!$A$1:$I$321,3,0)," ")</f>
        <v xml:space="preserve"> </v>
      </c>
      <c r="E37" s="11" t="str">
        <f>IFERROR(VLOOKUP(INFO!B37,Planilha4!$A$1:$I$321,4,0)," ")</f>
        <v xml:space="preserve"> </v>
      </c>
      <c r="F37" s="11" t="str">
        <f>IFERROR(VLOOKUP(INFO!B37,Planilha4!$A$1:$I$321,5,0)," ")</f>
        <v xml:space="preserve"> </v>
      </c>
      <c r="G37" s="11" t="str">
        <f>IFERROR(VLOOKUP(INFO!B37,Planilha4!$A$1:$I$321,6,0)," ")</f>
        <v xml:space="preserve"> </v>
      </c>
      <c r="H37" s="11" t="str">
        <f>IFERROR(VLOOKUP(INFO!B37,Planilha4!$A$1:$I$321,7,0)," ")</f>
        <v xml:space="preserve"> </v>
      </c>
      <c r="I37" s="11" t="str">
        <f>IFERROR(VLOOKUP(INFO!B37,Planilha4!$A$1:$I$321,8,0)," ")</f>
        <v xml:space="preserve"> </v>
      </c>
      <c r="J37" s="11" t="str">
        <f>IFERROR(VLOOKUP(INFO!B37,Planilha4!$A$1:$I$321,9,0)," ")</f>
        <v xml:space="preserve"> </v>
      </c>
      <c r="AJ37" t="str">
        <f t="shared" si="0"/>
        <v/>
      </c>
    </row>
    <row r="38" spans="2:36" ht="15.75" customHeight="1" x14ac:dyDescent="0.3">
      <c r="B38" s="12"/>
      <c r="C38" s="10" t="str">
        <f>IFERROR(VLOOKUP(INFO!B38,Planilha4!$A$1:$I$321,2,0)," ")</f>
        <v xml:space="preserve"> </v>
      </c>
      <c r="D38" s="10" t="str">
        <f>IFERROR(VLOOKUP(INFO!B38,Planilha4!$A$1:$I$321,3,0)," ")</f>
        <v xml:space="preserve"> </v>
      </c>
      <c r="E38" s="11" t="str">
        <f>IFERROR(VLOOKUP(INFO!B38,Planilha4!$A$1:$I$321,4,0)," ")</f>
        <v xml:space="preserve"> </v>
      </c>
      <c r="F38" s="11" t="str">
        <f>IFERROR(VLOOKUP(INFO!B38,Planilha4!$A$1:$I$321,5,0)," ")</f>
        <v xml:space="preserve"> </v>
      </c>
      <c r="G38" s="11" t="str">
        <f>IFERROR(VLOOKUP(INFO!B38,Planilha4!$A$1:$I$321,6,0)," ")</f>
        <v xml:space="preserve"> </v>
      </c>
      <c r="H38" s="11" t="str">
        <f>IFERROR(VLOOKUP(INFO!B38,Planilha4!$A$1:$I$321,7,0)," ")</f>
        <v xml:space="preserve"> </v>
      </c>
      <c r="I38" s="11" t="str">
        <f>IFERROR(VLOOKUP(INFO!B38,Planilha4!$A$1:$I$321,8,0)," ")</f>
        <v xml:space="preserve"> </v>
      </c>
      <c r="J38" s="11" t="str">
        <f>IFERROR(VLOOKUP(INFO!B38,Planilha4!$A$1:$I$321,9,0)," ")</f>
        <v xml:space="preserve"> </v>
      </c>
    </row>
    <row r="39" spans="2:36" ht="15.75" customHeight="1" x14ac:dyDescent="0.3">
      <c r="B39" s="12"/>
      <c r="C39" s="10" t="str">
        <f>IFERROR(VLOOKUP(INFO!B39,Planilha4!$A$1:$I$321,2,0)," ")</f>
        <v xml:space="preserve"> </v>
      </c>
      <c r="D39" s="10" t="str">
        <f>IFERROR(VLOOKUP(INFO!B39,Planilha4!$A$1:$I$321,3,0)," ")</f>
        <v xml:space="preserve"> </v>
      </c>
      <c r="E39" s="11" t="str">
        <f>IFERROR(VLOOKUP(INFO!B39,Planilha4!$A$1:$I$321,4,0)," ")</f>
        <v xml:space="preserve"> </v>
      </c>
      <c r="F39" s="11" t="str">
        <f>IFERROR(VLOOKUP(INFO!B39,Planilha4!$A$1:$I$321,5,0)," ")</f>
        <v xml:space="preserve"> </v>
      </c>
      <c r="G39" s="11" t="str">
        <f>IFERROR(VLOOKUP(INFO!B39,Planilha4!$A$1:$I$321,6,0)," ")</f>
        <v xml:space="preserve"> </v>
      </c>
      <c r="H39" s="11" t="str">
        <f>IFERROR(VLOOKUP(INFO!B39,Planilha4!$A$1:$I$321,7,0)," ")</f>
        <v xml:space="preserve"> </v>
      </c>
      <c r="I39" s="11" t="str">
        <f>IFERROR(VLOOKUP(INFO!B39,Planilha4!$A$1:$I$321,8,0)," ")</f>
        <v xml:space="preserve"> </v>
      </c>
      <c r="J39" s="11" t="str">
        <f>IFERROR(VLOOKUP(INFO!B39,Planilha4!$A$1:$I$321,9,0)," ")</f>
        <v xml:space="preserve"> </v>
      </c>
    </row>
    <row r="40" spans="2:36" ht="15.75" customHeight="1" x14ac:dyDescent="0.3">
      <c r="B40" s="13"/>
      <c r="C40" s="10" t="str">
        <f>IFERROR(VLOOKUP(INFO!B40,Planilha4!$A$1:$I$321,2,0)," ")</f>
        <v xml:space="preserve"> </v>
      </c>
      <c r="D40" s="10" t="str">
        <f>IFERROR(VLOOKUP(INFO!B40,Planilha4!$A$1:$I$321,3,0)," ")</f>
        <v xml:space="preserve"> </v>
      </c>
      <c r="E40" s="11" t="str">
        <f>IFERROR(VLOOKUP(INFO!B40,Planilha4!$A$1:$I$321,4,0)," ")</f>
        <v xml:space="preserve"> </v>
      </c>
      <c r="F40" s="11" t="str">
        <f>IFERROR(VLOOKUP(INFO!B40,Planilha4!$A$1:$I$321,5,0)," ")</f>
        <v xml:space="preserve"> </v>
      </c>
      <c r="G40" s="11" t="str">
        <f>IFERROR(VLOOKUP(INFO!B40,Planilha4!$A$1:$I$321,6,0)," ")</f>
        <v xml:space="preserve"> </v>
      </c>
      <c r="H40" s="11" t="str">
        <f>IFERROR(VLOOKUP(INFO!B40,Planilha4!$A$1:$I$321,7,0)," ")</f>
        <v xml:space="preserve"> </v>
      </c>
      <c r="I40" s="11" t="str">
        <f>IFERROR(VLOOKUP(INFO!B40,Planilha4!$A$1:$I$321,8,0)," ")</f>
        <v xml:space="preserve"> </v>
      </c>
      <c r="J40" s="11" t="str">
        <f>IFERROR(VLOOKUP(INFO!B40,Planilha4!$A$1:$I$321,9,0)," ")</f>
        <v xml:space="preserve"> </v>
      </c>
    </row>
    <row r="41" spans="2:36" ht="15.75" customHeight="1" x14ac:dyDescent="0.3">
      <c r="B41" s="13"/>
      <c r="C41" s="10" t="str">
        <f>IFERROR(VLOOKUP(INFO!B41,Planilha4!$A$1:$I$321,2,0)," ")</f>
        <v xml:space="preserve"> </v>
      </c>
      <c r="D41" s="10" t="str">
        <f>IFERROR(VLOOKUP(INFO!B41,Planilha4!$A$1:$I$321,3,0)," ")</f>
        <v xml:space="preserve"> </v>
      </c>
      <c r="E41" s="11" t="str">
        <f>IFERROR(VLOOKUP(INFO!B41,Planilha4!$A$1:$I$321,4,0)," ")</f>
        <v xml:space="preserve"> </v>
      </c>
      <c r="F41" s="11" t="str">
        <f>IFERROR(VLOOKUP(INFO!B41,Planilha4!$A$1:$I$321,5,0)," ")</f>
        <v xml:space="preserve"> </v>
      </c>
      <c r="G41" s="11" t="str">
        <f>IFERROR(VLOOKUP(INFO!B41,Planilha4!$A$1:$I$321,6,0)," ")</f>
        <v xml:space="preserve"> </v>
      </c>
      <c r="H41" s="11" t="str">
        <f>IFERROR(VLOOKUP(INFO!B41,Planilha4!$A$1:$I$321,7,0)," ")</f>
        <v xml:space="preserve"> </v>
      </c>
      <c r="I41" s="11" t="str">
        <f>IFERROR(VLOOKUP(INFO!B41,Planilha4!$A$1:$I$321,8,0)," ")</f>
        <v xml:space="preserve"> </v>
      </c>
      <c r="J41" s="11" t="str">
        <f>IFERROR(VLOOKUP(INFO!B41,Planilha4!$A$1:$I$321,9,0)," ")</f>
        <v xml:space="preserve"> </v>
      </c>
    </row>
    <row r="42" spans="2:36" ht="15.75" customHeight="1" x14ac:dyDescent="0.3">
      <c r="B42" s="13"/>
      <c r="C42" s="10" t="str">
        <f>IFERROR(VLOOKUP(INFO!B42,Planilha4!$A$1:$I$321,2,0)," ")</f>
        <v xml:space="preserve"> </v>
      </c>
      <c r="D42" s="10" t="str">
        <f>IFERROR(VLOOKUP(INFO!B42,Planilha4!$A$1:$I$321,3,0)," ")</f>
        <v xml:space="preserve"> </v>
      </c>
      <c r="E42" s="11" t="str">
        <f>IFERROR(VLOOKUP(INFO!B42,Planilha4!$A$1:$I$321,4,0)," ")</f>
        <v xml:space="preserve"> </v>
      </c>
      <c r="F42" s="11" t="str">
        <f>IFERROR(VLOOKUP(INFO!B42,Planilha4!$A$1:$I$321,5,0)," ")</f>
        <v xml:space="preserve"> </v>
      </c>
      <c r="G42" s="11" t="str">
        <f>IFERROR(VLOOKUP(INFO!B42,Planilha4!$A$1:$I$321,6,0)," ")</f>
        <v xml:space="preserve"> </v>
      </c>
      <c r="H42" s="11" t="str">
        <f>IFERROR(VLOOKUP(INFO!B42,Planilha4!$A$1:$I$321,7,0)," ")</f>
        <v xml:space="preserve"> </v>
      </c>
      <c r="I42" s="11" t="str">
        <f>IFERROR(VLOOKUP(INFO!B42,Planilha4!$A$1:$I$321,8,0)," ")</f>
        <v xml:space="preserve"> </v>
      </c>
      <c r="J42" s="11" t="str">
        <f>IFERROR(VLOOKUP(INFO!B42,Planilha4!$A$1:$I$321,9,0)," ")</f>
        <v xml:space="preserve"> </v>
      </c>
    </row>
  </sheetData>
  <sheetProtection algorithmName="SHA-512" hashValue="IqyniOzaFgPvaCrmwFTPvbAn6tIiLmk8gEiFVHGGfLnnegVpXp2eHr4frEpbUKhRcSI/re8zUkVPZcvsOa2tpw==" saltValue="oyNRlSOjafuqnZMpSvnD7A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sheetPr codeName="Planilha2"/>
  <dimension ref="A1:I217"/>
  <sheetViews>
    <sheetView workbookViewId="0">
      <selection activeCell="A2" sqref="A2:A18"/>
    </sheetView>
  </sheetViews>
  <sheetFormatPr defaultRowHeight="14.4" x14ac:dyDescent="0.3"/>
  <cols>
    <col min="1" max="1" width="16.109375" bestFit="1" customWidth="1"/>
    <col min="2" max="2" width="16.5546875" bestFit="1" customWidth="1"/>
    <col min="3" max="3" width="9.5546875" bestFit="1" customWidth="1"/>
    <col min="4" max="4" width="12.88671875" style="27" bestFit="1" customWidth="1"/>
    <col min="5" max="5" width="12" style="27" bestFit="1" customWidth="1"/>
    <col min="6" max="6" width="12.6640625" style="27" bestFit="1" customWidth="1"/>
    <col min="7" max="7" width="12.88671875" style="27" bestFit="1" customWidth="1"/>
    <col min="8" max="8" width="11.6640625" style="27" bestFit="1" customWidth="1"/>
    <col min="9" max="9" width="12.6640625" style="27" bestFit="1" customWidth="1"/>
  </cols>
  <sheetData>
    <row r="1" spans="1:9" x14ac:dyDescent="0.3">
      <c r="A1" t="s">
        <v>1</v>
      </c>
      <c r="B1" t="s">
        <v>36</v>
      </c>
      <c r="C1" t="s">
        <v>2</v>
      </c>
      <c r="D1" s="27" t="s">
        <v>13</v>
      </c>
      <c r="E1" s="27" t="s">
        <v>14</v>
      </c>
      <c r="F1" s="27" t="s">
        <v>15</v>
      </c>
      <c r="G1" s="27" t="s">
        <v>16</v>
      </c>
      <c r="H1" s="27" t="s">
        <v>17</v>
      </c>
      <c r="I1" s="27" t="s">
        <v>11</v>
      </c>
    </row>
    <row r="2" spans="1:9" x14ac:dyDescent="0.3">
      <c r="A2" t="s">
        <v>40</v>
      </c>
      <c r="B2" t="s">
        <v>41</v>
      </c>
      <c r="C2" t="s">
        <v>38</v>
      </c>
      <c r="D2" s="27">
        <v>115</v>
      </c>
      <c r="E2" s="27">
        <v>185</v>
      </c>
      <c r="F2" s="27">
        <v>1420</v>
      </c>
      <c r="G2" s="27">
        <v>600</v>
      </c>
      <c r="H2" s="27">
        <v>150</v>
      </c>
      <c r="I2" s="27">
        <v>2470</v>
      </c>
    </row>
    <row r="3" spans="1:9" x14ac:dyDescent="0.3">
      <c r="A3" t="s">
        <v>42</v>
      </c>
      <c r="B3" t="s">
        <v>43</v>
      </c>
      <c r="C3" t="s">
        <v>38</v>
      </c>
      <c r="D3" s="27">
        <v>115</v>
      </c>
      <c r="E3" s="27">
        <v>185</v>
      </c>
      <c r="F3" s="27">
        <v>1420</v>
      </c>
      <c r="G3" s="27">
        <v>600</v>
      </c>
      <c r="H3" s="27">
        <v>150</v>
      </c>
      <c r="I3" s="27">
        <v>2470</v>
      </c>
    </row>
    <row r="4" spans="1:9" x14ac:dyDescent="0.3">
      <c r="A4" t="s">
        <v>44</v>
      </c>
      <c r="B4" t="s">
        <v>45</v>
      </c>
      <c r="C4" t="s">
        <v>38</v>
      </c>
      <c r="D4" s="27">
        <v>115</v>
      </c>
      <c r="E4" s="27">
        <v>185</v>
      </c>
      <c r="F4" s="27">
        <v>1420</v>
      </c>
      <c r="G4" s="27">
        <v>600</v>
      </c>
      <c r="H4" s="27">
        <v>150</v>
      </c>
      <c r="I4" s="27">
        <v>2470</v>
      </c>
    </row>
    <row r="5" spans="1:9" x14ac:dyDescent="0.3">
      <c r="A5" t="s">
        <v>46</v>
      </c>
      <c r="B5" t="s">
        <v>47</v>
      </c>
      <c r="C5" t="s">
        <v>38</v>
      </c>
      <c r="D5" s="27">
        <v>115</v>
      </c>
      <c r="E5" s="27">
        <v>185</v>
      </c>
      <c r="F5" s="27">
        <v>1420</v>
      </c>
      <c r="G5" s="27">
        <v>600</v>
      </c>
      <c r="H5" s="27">
        <v>150</v>
      </c>
      <c r="I5" s="27">
        <v>2470</v>
      </c>
    </row>
    <row r="6" spans="1:9" x14ac:dyDescent="0.3">
      <c r="A6" t="s">
        <v>48</v>
      </c>
      <c r="B6" t="s">
        <v>49</v>
      </c>
      <c r="C6" t="s">
        <v>38</v>
      </c>
      <c r="D6" s="27">
        <v>115</v>
      </c>
      <c r="E6" s="27">
        <v>185</v>
      </c>
      <c r="F6" s="27">
        <v>1420</v>
      </c>
      <c r="G6" s="27">
        <v>600</v>
      </c>
      <c r="H6" s="27">
        <v>150</v>
      </c>
      <c r="I6" s="27">
        <v>2470</v>
      </c>
    </row>
    <row r="7" spans="1:9" x14ac:dyDescent="0.3">
      <c r="A7" t="s">
        <v>50</v>
      </c>
      <c r="B7" t="s">
        <v>51</v>
      </c>
      <c r="C7" t="s">
        <v>38</v>
      </c>
      <c r="D7" s="27">
        <v>115</v>
      </c>
      <c r="E7" s="27">
        <v>185</v>
      </c>
      <c r="F7" s="27">
        <v>1420</v>
      </c>
      <c r="G7" s="27">
        <v>600</v>
      </c>
      <c r="H7" s="27">
        <v>150</v>
      </c>
      <c r="I7" s="27">
        <v>2470</v>
      </c>
    </row>
    <row r="8" spans="1:9" x14ac:dyDescent="0.3">
      <c r="A8" t="s">
        <v>52</v>
      </c>
      <c r="B8" t="s">
        <v>53</v>
      </c>
      <c r="C8" t="s">
        <v>38</v>
      </c>
      <c r="D8" s="27">
        <v>115</v>
      </c>
      <c r="E8" s="27">
        <v>185</v>
      </c>
      <c r="F8" s="27">
        <v>1420</v>
      </c>
      <c r="G8" s="27">
        <v>600</v>
      </c>
      <c r="H8" s="27">
        <v>150</v>
      </c>
      <c r="I8" s="27">
        <v>2470</v>
      </c>
    </row>
    <row r="9" spans="1:9" x14ac:dyDescent="0.3">
      <c r="A9" t="s">
        <v>54</v>
      </c>
      <c r="B9" t="s">
        <v>55</v>
      </c>
      <c r="C9" t="s">
        <v>38</v>
      </c>
      <c r="D9" s="27">
        <v>115</v>
      </c>
      <c r="E9" s="27">
        <v>185</v>
      </c>
      <c r="F9" s="27">
        <v>1420</v>
      </c>
      <c r="G9" s="27">
        <v>600</v>
      </c>
      <c r="H9" s="27">
        <v>150</v>
      </c>
      <c r="I9" s="27">
        <v>2470</v>
      </c>
    </row>
    <row r="10" spans="1:9" x14ac:dyDescent="0.3">
      <c r="A10" t="s">
        <v>56</v>
      </c>
      <c r="B10" t="s">
        <v>57</v>
      </c>
      <c r="C10" t="s">
        <v>38</v>
      </c>
      <c r="D10" s="27">
        <v>115</v>
      </c>
      <c r="E10" s="27">
        <v>185</v>
      </c>
      <c r="F10" s="27">
        <v>1420</v>
      </c>
      <c r="G10" s="27">
        <v>600</v>
      </c>
      <c r="H10" s="27">
        <v>150</v>
      </c>
      <c r="I10" s="27">
        <v>2470</v>
      </c>
    </row>
    <row r="11" spans="1:9" x14ac:dyDescent="0.3">
      <c r="A11" t="s">
        <v>58</v>
      </c>
      <c r="B11" t="s">
        <v>59</v>
      </c>
      <c r="C11" t="s">
        <v>38</v>
      </c>
      <c r="D11" s="27">
        <v>115</v>
      </c>
      <c r="E11" s="27">
        <v>185</v>
      </c>
      <c r="F11" s="27">
        <v>1420</v>
      </c>
      <c r="G11" s="27">
        <v>600</v>
      </c>
      <c r="H11" s="27">
        <v>150</v>
      </c>
      <c r="I11" s="27">
        <v>2470</v>
      </c>
    </row>
    <row r="12" spans="1:9" x14ac:dyDescent="0.3">
      <c r="A12" t="s">
        <v>60</v>
      </c>
      <c r="B12" t="s">
        <v>61</v>
      </c>
      <c r="C12" t="s">
        <v>38</v>
      </c>
      <c r="D12" s="27">
        <v>115</v>
      </c>
      <c r="E12" s="27">
        <v>185</v>
      </c>
      <c r="F12" s="27">
        <v>1420</v>
      </c>
      <c r="G12" s="27">
        <v>600</v>
      </c>
      <c r="H12" s="27">
        <v>150</v>
      </c>
      <c r="I12" s="27">
        <v>2470</v>
      </c>
    </row>
    <row r="13" spans="1:9" x14ac:dyDescent="0.3">
      <c r="A13" t="s">
        <v>62</v>
      </c>
      <c r="B13" t="s">
        <v>63</v>
      </c>
      <c r="C13" t="s">
        <v>38</v>
      </c>
      <c r="D13" s="27">
        <v>115</v>
      </c>
      <c r="E13" s="27">
        <v>185</v>
      </c>
      <c r="F13" s="27">
        <v>1420</v>
      </c>
      <c r="G13" s="27">
        <v>600</v>
      </c>
      <c r="H13" s="27">
        <v>150</v>
      </c>
      <c r="I13" s="27">
        <v>2470</v>
      </c>
    </row>
    <row r="14" spans="1:9" x14ac:dyDescent="0.3">
      <c r="A14" t="s">
        <v>64</v>
      </c>
      <c r="B14" t="s">
        <v>65</v>
      </c>
      <c r="C14" t="s">
        <v>38</v>
      </c>
      <c r="D14" s="27">
        <v>230</v>
      </c>
      <c r="E14" s="27">
        <v>370</v>
      </c>
      <c r="F14" s="27">
        <v>2840</v>
      </c>
      <c r="G14" s="27">
        <v>600</v>
      </c>
      <c r="H14" s="27">
        <v>300</v>
      </c>
      <c r="I14" s="27">
        <v>4340</v>
      </c>
    </row>
    <row r="15" spans="1:9" x14ac:dyDescent="0.3">
      <c r="A15" t="s">
        <v>66</v>
      </c>
      <c r="B15" t="s">
        <v>67</v>
      </c>
      <c r="C15" t="s">
        <v>38</v>
      </c>
      <c r="D15" s="27">
        <v>460</v>
      </c>
      <c r="E15" s="27">
        <v>740</v>
      </c>
      <c r="F15" s="27">
        <v>5680</v>
      </c>
      <c r="G15" s="27">
        <v>600</v>
      </c>
      <c r="H15" s="27">
        <v>600</v>
      </c>
      <c r="I15" s="27">
        <v>8080</v>
      </c>
    </row>
    <row r="16" spans="1:9" x14ac:dyDescent="0.3">
      <c r="A16" t="s">
        <v>68</v>
      </c>
      <c r="B16" t="s">
        <v>69</v>
      </c>
      <c r="C16" t="s">
        <v>38</v>
      </c>
      <c r="D16" s="27">
        <v>115</v>
      </c>
      <c r="E16" s="27">
        <v>185</v>
      </c>
      <c r="F16" s="27">
        <v>1420</v>
      </c>
      <c r="G16" s="27">
        <v>600</v>
      </c>
      <c r="H16" s="27">
        <v>150</v>
      </c>
      <c r="I16" s="27">
        <v>2470</v>
      </c>
    </row>
    <row r="17" spans="1:9" x14ac:dyDescent="0.3">
      <c r="A17" t="s">
        <v>70</v>
      </c>
      <c r="B17" t="s">
        <v>71</v>
      </c>
      <c r="C17" t="s">
        <v>38</v>
      </c>
      <c r="D17" s="27">
        <v>115</v>
      </c>
      <c r="E17" s="27">
        <v>185</v>
      </c>
      <c r="F17" s="27">
        <v>1420</v>
      </c>
      <c r="G17" s="27">
        <v>600</v>
      </c>
      <c r="H17" s="27">
        <v>150</v>
      </c>
      <c r="I17" s="27">
        <v>2470</v>
      </c>
    </row>
    <row r="18" spans="1:9" x14ac:dyDescent="0.3">
      <c r="A18" t="s">
        <v>72</v>
      </c>
      <c r="B18" t="s">
        <v>73</v>
      </c>
      <c r="C18" t="s">
        <v>38</v>
      </c>
      <c r="D18" s="27">
        <v>115</v>
      </c>
      <c r="E18" s="27">
        <v>185</v>
      </c>
      <c r="F18" s="27">
        <v>1420</v>
      </c>
      <c r="G18" s="27">
        <v>600</v>
      </c>
      <c r="H18" s="27">
        <v>150</v>
      </c>
      <c r="I18" s="27">
        <v>2470</v>
      </c>
    </row>
    <row r="19" spans="1:9" x14ac:dyDescent="0.3">
      <c r="A19" t="s">
        <v>74</v>
      </c>
      <c r="B19" t="s">
        <v>75</v>
      </c>
      <c r="C19" t="s">
        <v>38</v>
      </c>
      <c r="D19" s="27">
        <v>115</v>
      </c>
      <c r="E19" s="27">
        <v>185</v>
      </c>
      <c r="F19" s="27">
        <v>1420</v>
      </c>
      <c r="G19" s="27">
        <v>600</v>
      </c>
      <c r="H19" s="27">
        <v>150</v>
      </c>
      <c r="I19" s="27">
        <v>2470</v>
      </c>
    </row>
    <row r="20" spans="1:9" x14ac:dyDescent="0.3">
      <c r="A20" t="s">
        <v>76</v>
      </c>
      <c r="B20" t="s">
        <v>77</v>
      </c>
      <c r="C20" t="s">
        <v>38</v>
      </c>
      <c r="D20" s="27">
        <v>115</v>
      </c>
      <c r="E20" s="27">
        <v>185</v>
      </c>
      <c r="F20" s="27">
        <v>1420</v>
      </c>
      <c r="G20" s="27">
        <v>600</v>
      </c>
      <c r="H20" s="27">
        <v>150</v>
      </c>
      <c r="I20" s="27">
        <v>2470</v>
      </c>
    </row>
    <row r="21" spans="1:9" x14ac:dyDescent="0.3">
      <c r="A21" t="s">
        <v>78</v>
      </c>
      <c r="B21" t="s">
        <v>79</v>
      </c>
      <c r="C21" t="s">
        <v>38</v>
      </c>
      <c r="D21" s="27">
        <v>115</v>
      </c>
      <c r="E21" s="27">
        <v>185</v>
      </c>
      <c r="F21" s="27">
        <v>1420</v>
      </c>
      <c r="G21" s="27">
        <v>600</v>
      </c>
      <c r="H21" s="27">
        <v>150</v>
      </c>
      <c r="I21" s="27">
        <v>2470</v>
      </c>
    </row>
    <row r="22" spans="1:9" x14ac:dyDescent="0.3">
      <c r="A22" t="s">
        <v>80</v>
      </c>
      <c r="B22" t="s">
        <v>81</v>
      </c>
      <c r="C22" t="s">
        <v>38</v>
      </c>
      <c r="D22" s="27">
        <v>115</v>
      </c>
      <c r="E22" s="27">
        <v>185</v>
      </c>
      <c r="F22" s="27">
        <v>1420</v>
      </c>
      <c r="G22" s="27">
        <v>600</v>
      </c>
      <c r="H22" s="27">
        <v>150</v>
      </c>
      <c r="I22" s="27">
        <v>2470</v>
      </c>
    </row>
    <row r="23" spans="1:9" x14ac:dyDescent="0.3">
      <c r="A23" t="s">
        <v>82</v>
      </c>
      <c r="B23" t="s">
        <v>83</v>
      </c>
      <c r="C23" t="s">
        <v>38</v>
      </c>
      <c r="D23" s="27">
        <v>115</v>
      </c>
      <c r="E23" s="27">
        <v>185</v>
      </c>
      <c r="F23" s="27">
        <v>1420</v>
      </c>
      <c r="G23" s="27">
        <v>600</v>
      </c>
      <c r="H23" s="27">
        <v>150</v>
      </c>
      <c r="I23" s="27">
        <v>2470</v>
      </c>
    </row>
    <row r="24" spans="1:9" x14ac:dyDescent="0.3">
      <c r="A24" t="s">
        <v>84</v>
      </c>
      <c r="B24" t="s">
        <v>85</v>
      </c>
      <c r="C24" t="s">
        <v>38</v>
      </c>
      <c r="D24" s="27">
        <v>115</v>
      </c>
      <c r="E24" s="27">
        <v>185</v>
      </c>
      <c r="F24" s="27">
        <v>1420</v>
      </c>
      <c r="G24" s="27">
        <v>600</v>
      </c>
      <c r="H24" s="27">
        <v>150</v>
      </c>
      <c r="I24" s="27">
        <v>2470</v>
      </c>
    </row>
    <row r="25" spans="1:9" x14ac:dyDescent="0.3">
      <c r="A25" t="s">
        <v>86</v>
      </c>
      <c r="B25" t="s">
        <v>87</v>
      </c>
      <c r="C25" t="s">
        <v>38</v>
      </c>
      <c r="D25" s="27">
        <v>115</v>
      </c>
      <c r="E25" s="27">
        <v>185</v>
      </c>
      <c r="F25" s="27">
        <v>1420</v>
      </c>
      <c r="G25" s="27">
        <v>600</v>
      </c>
      <c r="H25" s="27">
        <v>150</v>
      </c>
      <c r="I25" s="27">
        <v>2470</v>
      </c>
    </row>
    <row r="26" spans="1:9" x14ac:dyDescent="0.3">
      <c r="A26" t="s">
        <v>88</v>
      </c>
      <c r="B26" t="s">
        <v>89</v>
      </c>
      <c r="C26" t="s">
        <v>38</v>
      </c>
      <c r="D26" s="27">
        <v>115</v>
      </c>
      <c r="E26" s="27">
        <v>185</v>
      </c>
      <c r="F26" s="27">
        <v>1420</v>
      </c>
      <c r="G26" s="27">
        <v>600</v>
      </c>
      <c r="H26" s="27">
        <v>150</v>
      </c>
      <c r="I26" s="27">
        <v>2470</v>
      </c>
    </row>
    <row r="27" spans="1:9" x14ac:dyDescent="0.3">
      <c r="A27" t="s">
        <v>90</v>
      </c>
      <c r="B27" t="s">
        <v>91</v>
      </c>
      <c r="C27" t="s">
        <v>38</v>
      </c>
      <c r="D27" s="27">
        <v>115</v>
      </c>
      <c r="E27" s="27">
        <v>185</v>
      </c>
      <c r="F27" s="27">
        <v>1420</v>
      </c>
      <c r="G27" s="27">
        <v>600</v>
      </c>
      <c r="H27" s="27">
        <v>150</v>
      </c>
      <c r="I27" s="27">
        <v>2470</v>
      </c>
    </row>
    <row r="28" spans="1:9" x14ac:dyDescent="0.3">
      <c r="A28" t="s">
        <v>92</v>
      </c>
      <c r="B28" t="s">
        <v>93</v>
      </c>
      <c r="C28" t="s">
        <v>38</v>
      </c>
      <c r="D28" s="27">
        <v>115</v>
      </c>
      <c r="E28" s="27">
        <v>185</v>
      </c>
      <c r="F28" s="27">
        <v>1420</v>
      </c>
      <c r="G28" s="27">
        <v>600</v>
      </c>
      <c r="H28" s="27">
        <v>150</v>
      </c>
      <c r="I28" s="27">
        <v>2470</v>
      </c>
    </row>
    <row r="29" spans="1:9" x14ac:dyDescent="0.3">
      <c r="A29" t="s">
        <v>94</v>
      </c>
      <c r="B29" t="s">
        <v>95</v>
      </c>
      <c r="C29" t="s">
        <v>37</v>
      </c>
      <c r="D29" s="27">
        <v>115</v>
      </c>
      <c r="E29" s="27">
        <v>185</v>
      </c>
      <c r="F29" s="27">
        <v>1420</v>
      </c>
      <c r="G29" s="27">
        <v>600</v>
      </c>
      <c r="H29" s="27">
        <v>150</v>
      </c>
      <c r="I29" s="27">
        <v>2470</v>
      </c>
    </row>
    <row r="30" spans="1:9" x14ac:dyDescent="0.3">
      <c r="A30" t="s">
        <v>96</v>
      </c>
      <c r="B30" t="s">
        <v>97</v>
      </c>
      <c r="C30" t="s">
        <v>37</v>
      </c>
      <c r="D30" s="27">
        <v>115</v>
      </c>
      <c r="E30" s="27">
        <v>185</v>
      </c>
      <c r="F30" s="27">
        <v>1420</v>
      </c>
      <c r="G30" s="27">
        <v>600</v>
      </c>
      <c r="H30" s="27">
        <v>150</v>
      </c>
      <c r="I30" s="27">
        <v>2470</v>
      </c>
    </row>
    <row r="31" spans="1:9" x14ac:dyDescent="0.3">
      <c r="A31" t="s">
        <v>98</v>
      </c>
      <c r="B31" t="s">
        <v>99</v>
      </c>
      <c r="C31" t="s">
        <v>37</v>
      </c>
      <c r="D31" s="27">
        <v>115</v>
      </c>
      <c r="E31" s="27">
        <v>185</v>
      </c>
      <c r="F31" s="27">
        <v>1420</v>
      </c>
      <c r="G31" s="27">
        <v>600</v>
      </c>
      <c r="H31" s="27">
        <v>150</v>
      </c>
      <c r="I31" s="27">
        <v>2470</v>
      </c>
    </row>
    <row r="32" spans="1:9" x14ac:dyDescent="0.3">
      <c r="A32" t="s">
        <v>100</v>
      </c>
      <c r="B32" t="s">
        <v>101</v>
      </c>
      <c r="C32" t="s">
        <v>37</v>
      </c>
      <c r="D32" s="27">
        <v>115</v>
      </c>
      <c r="E32" s="27">
        <v>185</v>
      </c>
      <c r="F32" s="27">
        <v>1420</v>
      </c>
      <c r="G32" s="27">
        <v>600</v>
      </c>
      <c r="H32" s="27">
        <v>150</v>
      </c>
      <c r="I32" s="27">
        <v>2470</v>
      </c>
    </row>
    <row r="33" spans="1:9" x14ac:dyDescent="0.3">
      <c r="A33" t="s">
        <v>102</v>
      </c>
      <c r="B33" t="s">
        <v>103</v>
      </c>
      <c r="C33" t="s">
        <v>37</v>
      </c>
      <c r="D33" s="27">
        <v>115</v>
      </c>
      <c r="E33" s="27">
        <v>185</v>
      </c>
      <c r="F33" s="27">
        <v>1420</v>
      </c>
      <c r="G33" s="27">
        <v>600</v>
      </c>
      <c r="H33" s="27">
        <v>150</v>
      </c>
      <c r="I33" s="27">
        <v>2470</v>
      </c>
    </row>
    <row r="34" spans="1:9" x14ac:dyDescent="0.3">
      <c r="A34" t="s">
        <v>104</v>
      </c>
      <c r="B34" t="s">
        <v>105</v>
      </c>
      <c r="C34" t="s">
        <v>37</v>
      </c>
      <c r="D34" s="27">
        <v>115</v>
      </c>
      <c r="E34" s="27">
        <v>185</v>
      </c>
      <c r="F34" s="27">
        <v>1420</v>
      </c>
      <c r="G34" s="27">
        <v>600</v>
      </c>
      <c r="H34" s="27">
        <v>150</v>
      </c>
      <c r="I34" s="27">
        <v>2470</v>
      </c>
    </row>
    <row r="35" spans="1:9" x14ac:dyDescent="0.3">
      <c r="A35" t="s">
        <v>106</v>
      </c>
      <c r="B35" t="s">
        <v>107</v>
      </c>
      <c r="C35" t="s">
        <v>37</v>
      </c>
      <c r="D35" s="27">
        <v>115</v>
      </c>
      <c r="E35" s="27">
        <v>185</v>
      </c>
      <c r="F35" s="27">
        <v>1420</v>
      </c>
      <c r="G35" s="27">
        <v>600</v>
      </c>
      <c r="H35" s="27">
        <v>150</v>
      </c>
      <c r="I35" s="27">
        <v>2470</v>
      </c>
    </row>
    <row r="36" spans="1:9" x14ac:dyDescent="0.3">
      <c r="A36" t="s">
        <v>108</v>
      </c>
      <c r="B36" t="s">
        <v>109</v>
      </c>
      <c r="C36" t="s">
        <v>38</v>
      </c>
      <c r="D36" s="27">
        <v>115</v>
      </c>
      <c r="E36" s="27">
        <v>185</v>
      </c>
      <c r="F36" s="27">
        <v>1420</v>
      </c>
      <c r="G36" s="27">
        <v>600</v>
      </c>
      <c r="H36" s="27">
        <v>150</v>
      </c>
      <c r="I36" s="27">
        <v>2470</v>
      </c>
    </row>
    <row r="37" spans="1:9" x14ac:dyDescent="0.3">
      <c r="A37" t="s">
        <v>110</v>
      </c>
      <c r="B37" t="s">
        <v>111</v>
      </c>
      <c r="C37" t="s">
        <v>38</v>
      </c>
      <c r="D37" s="27">
        <v>115</v>
      </c>
      <c r="E37" s="27">
        <v>185</v>
      </c>
      <c r="F37" s="27">
        <v>1420</v>
      </c>
      <c r="G37" s="27">
        <v>600</v>
      </c>
      <c r="H37" s="27">
        <v>150</v>
      </c>
      <c r="I37" s="27">
        <v>2470</v>
      </c>
    </row>
    <row r="38" spans="1:9" x14ac:dyDescent="0.3">
      <c r="A38" t="s">
        <v>112</v>
      </c>
      <c r="B38" t="s">
        <v>113</v>
      </c>
      <c r="C38" t="s">
        <v>35</v>
      </c>
      <c r="D38" s="27">
        <v>115</v>
      </c>
      <c r="E38" s="27">
        <v>185</v>
      </c>
      <c r="F38" s="27">
        <v>1420</v>
      </c>
      <c r="G38" s="27">
        <v>600</v>
      </c>
      <c r="H38" s="27">
        <v>150</v>
      </c>
      <c r="I38" s="27">
        <v>2470</v>
      </c>
    </row>
    <row r="39" spans="1:9" x14ac:dyDescent="0.3">
      <c r="A39" t="s">
        <v>114</v>
      </c>
      <c r="B39" t="s">
        <v>115</v>
      </c>
      <c r="C39" t="s">
        <v>35</v>
      </c>
      <c r="D39" s="27">
        <v>115</v>
      </c>
      <c r="E39" s="27">
        <v>185</v>
      </c>
      <c r="F39" s="27">
        <v>1420</v>
      </c>
      <c r="G39" s="27">
        <v>600</v>
      </c>
      <c r="H39" s="27">
        <v>150</v>
      </c>
      <c r="I39" s="27">
        <v>2470</v>
      </c>
    </row>
    <row r="40" spans="1:9" x14ac:dyDescent="0.3">
      <c r="A40" t="s">
        <v>116</v>
      </c>
      <c r="B40" t="s">
        <v>117</v>
      </c>
      <c r="C40" t="s">
        <v>38</v>
      </c>
      <c r="D40" s="27">
        <v>115</v>
      </c>
      <c r="E40" s="27">
        <v>185</v>
      </c>
      <c r="F40" s="27">
        <v>1420</v>
      </c>
      <c r="G40" s="27">
        <v>600</v>
      </c>
      <c r="H40" s="27">
        <v>150</v>
      </c>
      <c r="I40" s="27">
        <v>2470</v>
      </c>
    </row>
    <row r="41" spans="1:9" x14ac:dyDescent="0.3">
      <c r="A41" t="s">
        <v>118</v>
      </c>
      <c r="B41" t="s">
        <v>119</v>
      </c>
      <c r="C41" t="s">
        <v>38</v>
      </c>
      <c r="D41" s="27">
        <v>115</v>
      </c>
      <c r="E41" s="27">
        <v>185</v>
      </c>
      <c r="F41" s="27">
        <v>1420</v>
      </c>
      <c r="G41" s="27">
        <v>600</v>
      </c>
      <c r="H41" s="27">
        <v>150</v>
      </c>
      <c r="I41" s="27">
        <v>2470</v>
      </c>
    </row>
    <row r="42" spans="1:9" x14ac:dyDescent="0.3">
      <c r="A42" t="s">
        <v>120</v>
      </c>
      <c r="B42" t="s">
        <v>121</v>
      </c>
      <c r="C42" t="s">
        <v>38</v>
      </c>
      <c r="D42" s="27">
        <v>115</v>
      </c>
      <c r="E42" s="27">
        <v>185</v>
      </c>
      <c r="F42" s="27">
        <v>1420</v>
      </c>
      <c r="G42" s="27">
        <v>600</v>
      </c>
      <c r="H42" s="27">
        <v>150</v>
      </c>
      <c r="I42" s="27">
        <v>2470</v>
      </c>
    </row>
    <row r="43" spans="1:9" x14ac:dyDescent="0.3">
      <c r="A43" t="s">
        <v>122</v>
      </c>
      <c r="B43" t="s">
        <v>123</v>
      </c>
      <c r="C43" t="s">
        <v>38</v>
      </c>
      <c r="D43" s="27">
        <v>115</v>
      </c>
      <c r="E43" s="27">
        <v>185</v>
      </c>
      <c r="F43" s="27">
        <v>1420</v>
      </c>
      <c r="G43" s="27">
        <v>600</v>
      </c>
      <c r="H43" s="27">
        <v>150</v>
      </c>
      <c r="I43" s="27">
        <v>2470</v>
      </c>
    </row>
    <row r="44" spans="1:9" x14ac:dyDescent="0.3">
      <c r="A44" t="s">
        <v>124</v>
      </c>
      <c r="B44" t="s">
        <v>125</v>
      </c>
      <c r="C44" t="s">
        <v>38</v>
      </c>
      <c r="D44" s="27">
        <v>115</v>
      </c>
      <c r="E44" s="27">
        <v>185</v>
      </c>
      <c r="F44" s="27">
        <v>1420</v>
      </c>
      <c r="G44" s="27">
        <v>600</v>
      </c>
      <c r="H44" s="27">
        <v>150</v>
      </c>
      <c r="I44" s="27">
        <v>2470</v>
      </c>
    </row>
    <row r="45" spans="1:9" x14ac:dyDescent="0.3">
      <c r="A45" t="s">
        <v>126</v>
      </c>
      <c r="B45" t="s">
        <v>127</v>
      </c>
      <c r="C45" t="s">
        <v>38</v>
      </c>
      <c r="D45" s="27">
        <v>115</v>
      </c>
      <c r="E45" s="27">
        <v>185</v>
      </c>
      <c r="F45" s="27">
        <v>1420</v>
      </c>
      <c r="G45" s="27">
        <v>600</v>
      </c>
      <c r="H45" s="27">
        <v>150</v>
      </c>
      <c r="I45" s="27">
        <v>2470</v>
      </c>
    </row>
    <row r="46" spans="1:9" x14ac:dyDescent="0.3">
      <c r="A46" t="s">
        <v>128</v>
      </c>
      <c r="B46" t="s">
        <v>129</v>
      </c>
      <c r="C46" t="s">
        <v>38</v>
      </c>
      <c r="D46" s="27">
        <v>230</v>
      </c>
      <c r="E46" s="27">
        <v>370</v>
      </c>
      <c r="F46" s="27">
        <v>2840</v>
      </c>
      <c r="G46" s="27">
        <v>600</v>
      </c>
      <c r="H46" s="27">
        <v>300</v>
      </c>
      <c r="I46" s="27">
        <v>4340</v>
      </c>
    </row>
    <row r="47" spans="1:9" x14ac:dyDescent="0.3">
      <c r="A47" t="s">
        <v>130</v>
      </c>
      <c r="B47" t="s">
        <v>131</v>
      </c>
      <c r="C47" t="s">
        <v>35</v>
      </c>
      <c r="D47" s="27">
        <v>1840</v>
      </c>
      <c r="E47" s="27">
        <v>2960</v>
      </c>
      <c r="F47" s="27">
        <v>22720</v>
      </c>
      <c r="G47" s="27">
        <v>600</v>
      </c>
      <c r="H47" s="27">
        <v>2400</v>
      </c>
      <c r="I47" s="27">
        <v>30520</v>
      </c>
    </row>
    <row r="48" spans="1:9" x14ac:dyDescent="0.3">
      <c r="A48" t="s">
        <v>132</v>
      </c>
      <c r="B48" t="s">
        <v>133</v>
      </c>
      <c r="C48" t="s">
        <v>35</v>
      </c>
      <c r="D48" s="27">
        <v>115</v>
      </c>
      <c r="E48" s="27">
        <v>185</v>
      </c>
      <c r="F48" s="27">
        <v>1420</v>
      </c>
      <c r="G48" s="27">
        <v>600</v>
      </c>
      <c r="H48" s="27">
        <v>150</v>
      </c>
      <c r="I48" s="27">
        <v>2470</v>
      </c>
    </row>
    <row r="49" spans="1:9" x14ac:dyDescent="0.3">
      <c r="A49" t="s">
        <v>134</v>
      </c>
      <c r="B49" t="s">
        <v>135</v>
      </c>
      <c r="C49" t="s">
        <v>35</v>
      </c>
      <c r="D49" s="27">
        <v>115</v>
      </c>
      <c r="E49" s="27">
        <v>185</v>
      </c>
      <c r="F49" s="27">
        <v>1420</v>
      </c>
      <c r="G49" s="27">
        <v>600</v>
      </c>
      <c r="H49" s="27">
        <v>150</v>
      </c>
      <c r="I49" s="27">
        <v>2470</v>
      </c>
    </row>
    <row r="50" spans="1:9" x14ac:dyDescent="0.3">
      <c r="A50" t="s">
        <v>136</v>
      </c>
      <c r="B50" t="s">
        <v>137</v>
      </c>
      <c r="C50" t="s">
        <v>35</v>
      </c>
      <c r="D50" s="27">
        <v>115</v>
      </c>
      <c r="E50" s="27">
        <v>185</v>
      </c>
      <c r="F50" s="27">
        <v>1420</v>
      </c>
      <c r="G50" s="27">
        <v>600</v>
      </c>
      <c r="H50" s="27">
        <v>150</v>
      </c>
      <c r="I50" s="27">
        <v>2470</v>
      </c>
    </row>
    <row r="51" spans="1:9" x14ac:dyDescent="0.3">
      <c r="A51" t="s">
        <v>138</v>
      </c>
      <c r="B51" t="s">
        <v>139</v>
      </c>
      <c r="C51" t="s">
        <v>38</v>
      </c>
      <c r="D51" s="27">
        <v>115</v>
      </c>
      <c r="E51" s="27">
        <v>185</v>
      </c>
      <c r="F51" s="27">
        <v>1420</v>
      </c>
      <c r="G51" s="27">
        <v>600</v>
      </c>
      <c r="H51" s="27">
        <v>150</v>
      </c>
      <c r="I51" s="27">
        <v>2470</v>
      </c>
    </row>
    <row r="52" spans="1:9" x14ac:dyDescent="0.3">
      <c r="A52" t="s">
        <v>140</v>
      </c>
      <c r="B52" t="s">
        <v>141</v>
      </c>
      <c r="C52" t="s">
        <v>38</v>
      </c>
      <c r="D52" s="27">
        <v>115</v>
      </c>
      <c r="E52" s="27">
        <v>185</v>
      </c>
      <c r="F52" s="27">
        <v>1420</v>
      </c>
      <c r="G52" s="27">
        <v>600</v>
      </c>
      <c r="H52" s="27">
        <v>150</v>
      </c>
      <c r="I52" s="27">
        <v>2470</v>
      </c>
    </row>
    <row r="53" spans="1:9" x14ac:dyDescent="0.3">
      <c r="A53" t="s">
        <v>142</v>
      </c>
      <c r="B53" t="s">
        <v>143</v>
      </c>
      <c r="C53" t="s">
        <v>38</v>
      </c>
      <c r="D53" s="27">
        <v>115</v>
      </c>
      <c r="E53" s="27">
        <v>185</v>
      </c>
      <c r="F53" s="27">
        <v>1420</v>
      </c>
      <c r="G53" s="27">
        <v>600</v>
      </c>
      <c r="H53" s="27">
        <v>150</v>
      </c>
      <c r="I53" s="27">
        <v>2470</v>
      </c>
    </row>
    <row r="54" spans="1:9" x14ac:dyDescent="0.3">
      <c r="A54" t="s">
        <v>144</v>
      </c>
      <c r="B54" t="s">
        <v>145</v>
      </c>
      <c r="C54" t="s">
        <v>38</v>
      </c>
      <c r="D54" s="27">
        <v>115</v>
      </c>
      <c r="E54" s="27">
        <v>185</v>
      </c>
      <c r="F54" s="27">
        <v>1420</v>
      </c>
      <c r="G54" s="27">
        <v>600</v>
      </c>
      <c r="H54" s="27">
        <v>150</v>
      </c>
      <c r="I54" s="27">
        <v>2470</v>
      </c>
    </row>
    <row r="55" spans="1:9" x14ac:dyDescent="0.3">
      <c r="A55" t="s">
        <v>146</v>
      </c>
      <c r="B55" t="s">
        <v>147</v>
      </c>
      <c r="C55" t="s">
        <v>38</v>
      </c>
      <c r="D55" s="27">
        <v>115</v>
      </c>
      <c r="E55" s="27">
        <v>185</v>
      </c>
      <c r="F55" s="27">
        <v>1420</v>
      </c>
      <c r="G55" s="27">
        <v>600</v>
      </c>
      <c r="H55" s="27">
        <v>150</v>
      </c>
      <c r="I55" s="27">
        <v>2470</v>
      </c>
    </row>
    <row r="56" spans="1:9" x14ac:dyDescent="0.3">
      <c r="A56" t="s">
        <v>148</v>
      </c>
      <c r="B56" t="s">
        <v>149</v>
      </c>
      <c r="C56" t="s">
        <v>38</v>
      </c>
      <c r="D56" s="27">
        <v>230</v>
      </c>
      <c r="E56" s="27">
        <v>370</v>
      </c>
      <c r="F56" s="27">
        <v>2840</v>
      </c>
      <c r="G56" s="27">
        <v>600</v>
      </c>
      <c r="H56" s="27">
        <v>300</v>
      </c>
      <c r="I56" s="27">
        <v>4340</v>
      </c>
    </row>
    <row r="57" spans="1:9" x14ac:dyDescent="0.3">
      <c r="A57" t="s">
        <v>150</v>
      </c>
      <c r="B57" t="s">
        <v>151</v>
      </c>
      <c r="C57" t="s">
        <v>38</v>
      </c>
      <c r="D57" s="27">
        <v>115</v>
      </c>
      <c r="E57" s="27">
        <v>185</v>
      </c>
      <c r="F57" s="27">
        <v>1420</v>
      </c>
      <c r="G57" s="27">
        <v>600</v>
      </c>
      <c r="H57" s="27">
        <v>150</v>
      </c>
      <c r="I57" s="27">
        <v>2470</v>
      </c>
    </row>
    <row r="58" spans="1:9" x14ac:dyDescent="0.3">
      <c r="A58" t="s">
        <v>152</v>
      </c>
      <c r="B58" t="s">
        <v>153</v>
      </c>
      <c r="C58" t="s">
        <v>38</v>
      </c>
      <c r="D58" s="27">
        <v>920</v>
      </c>
      <c r="E58" s="27">
        <v>1480</v>
      </c>
      <c r="F58" s="27">
        <v>11360</v>
      </c>
      <c r="G58" s="27">
        <v>600</v>
      </c>
      <c r="H58" s="27">
        <v>1200</v>
      </c>
      <c r="I58" s="27">
        <v>15560</v>
      </c>
    </row>
    <row r="59" spans="1:9" x14ac:dyDescent="0.3">
      <c r="A59" t="s">
        <v>154</v>
      </c>
      <c r="B59" t="s">
        <v>155</v>
      </c>
      <c r="C59" t="s">
        <v>38</v>
      </c>
      <c r="D59" s="27">
        <v>115</v>
      </c>
      <c r="E59" s="27">
        <v>185</v>
      </c>
      <c r="F59" s="27">
        <v>1420</v>
      </c>
      <c r="G59" s="27">
        <v>600</v>
      </c>
      <c r="H59" s="27">
        <v>150</v>
      </c>
      <c r="I59" s="27">
        <v>2470</v>
      </c>
    </row>
    <row r="60" spans="1:9" x14ac:dyDescent="0.3">
      <c r="A60" t="s">
        <v>156</v>
      </c>
      <c r="B60" t="s">
        <v>157</v>
      </c>
      <c r="C60" t="s">
        <v>38</v>
      </c>
      <c r="D60" s="27">
        <v>115</v>
      </c>
      <c r="E60" s="27">
        <v>185</v>
      </c>
      <c r="F60" s="27">
        <v>1420</v>
      </c>
      <c r="G60" s="27">
        <v>600</v>
      </c>
      <c r="H60" s="27">
        <v>150</v>
      </c>
      <c r="I60" s="27">
        <v>2470</v>
      </c>
    </row>
    <row r="61" spans="1:9" x14ac:dyDescent="0.3">
      <c r="A61" t="s">
        <v>158</v>
      </c>
      <c r="B61" t="s">
        <v>159</v>
      </c>
      <c r="C61" t="s">
        <v>38</v>
      </c>
      <c r="D61" s="27">
        <v>115</v>
      </c>
      <c r="E61" s="27">
        <v>185</v>
      </c>
      <c r="F61" s="27">
        <v>1420</v>
      </c>
      <c r="G61" s="27">
        <v>600</v>
      </c>
      <c r="H61" s="27">
        <v>150</v>
      </c>
      <c r="I61" s="27">
        <v>2470</v>
      </c>
    </row>
    <row r="62" spans="1:9" x14ac:dyDescent="0.3">
      <c r="A62" t="s">
        <v>160</v>
      </c>
      <c r="B62" t="s">
        <v>161</v>
      </c>
      <c r="C62" t="s">
        <v>38</v>
      </c>
      <c r="D62" s="27">
        <v>115</v>
      </c>
      <c r="E62" s="27">
        <v>185</v>
      </c>
      <c r="F62" s="27">
        <v>1420</v>
      </c>
      <c r="G62" s="27">
        <v>600</v>
      </c>
      <c r="H62" s="27">
        <v>150</v>
      </c>
      <c r="I62" s="27">
        <v>2470</v>
      </c>
    </row>
    <row r="63" spans="1:9" x14ac:dyDescent="0.3">
      <c r="A63" t="s">
        <v>162</v>
      </c>
      <c r="B63" t="s">
        <v>163</v>
      </c>
      <c r="C63" t="s">
        <v>38</v>
      </c>
      <c r="D63" s="27">
        <v>115</v>
      </c>
      <c r="E63" s="27">
        <v>185</v>
      </c>
      <c r="F63" s="27">
        <v>1420</v>
      </c>
      <c r="G63" s="27">
        <v>600</v>
      </c>
      <c r="H63" s="27">
        <v>150</v>
      </c>
      <c r="I63" s="27">
        <v>2470</v>
      </c>
    </row>
    <row r="64" spans="1:9" x14ac:dyDescent="0.3">
      <c r="A64" t="s">
        <v>164</v>
      </c>
      <c r="B64" t="s">
        <v>165</v>
      </c>
      <c r="C64" t="s">
        <v>38</v>
      </c>
      <c r="D64" s="27">
        <v>115</v>
      </c>
      <c r="E64" s="27">
        <v>185</v>
      </c>
      <c r="F64" s="27">
        <v>1420</v>
      </c>
      <c r="G64" s="27">
        <v>600</v>
      </c>
      <c r="H64" s="27">
        <v>150</v>
      </c>
      <c r="I64" s="27">
        <v>2470</v>
      </c>
    </row>
    <row r="65" spans="1:9" x14ac:dyDescent="0.3">
      <c r="A65" t="s">
        <v>166</v>
      </c>
      <c r="B65" t="s">
        <v>167</v>
      </c>
      <c r="C65" t="s">
        <v>38</v>
      </c>
      <c r="D65" s="27">
        <v>115</v>
      </c>
      <c r="E65" s="27">
        <v>185</v>
      </c>
      <c r="F65" s="27">
        <v>1420</v>
      </c>
      <c r="G65" s="27">
        <v>600</v>
      </c>
      <c r="H65" s="27">
        <v>150</v>
      </c>
      <c r="I65" s="27">
        <v>2470</v>
      </c>
    </row>
    <row r="66" spans="1:9" x14ac:dyDescent="0.3">
      <c r="A66" t="s">
        <v>168</v>
      </c>
      <c r="B66" t="s">
        <v>169</v>
      </c>
      <c r="C66" t="s">
        <v>38</v>
      </c>
      <c r="D66" s="27">
        <v>115</v>
      </c>
      <c r="E66" s="27">
        <v>185</v>
      </c>
      <c r="F66" s="27">
        <v>1420</v>
      </c>
      <c r="G66" s="27">
        <v>600</v>
      </c>
      <c r="H66" s="27">
        <v>150</v>
      </c>
      <c r="I66" s="27">
        <v>2470</v>
      </c>
    </row>
    <row r="67" spans="1:9" x14ac:dyDescent="0.3">
      <c r="A67" t="s">
        <v>170</v>
      </c>
      <c r="B67" t="s">
        <v>171</v>
      </c>
      <c r="C67" t="s">
        <v>38</v>
      </c>
      <c r="D67" s="27">
        <v>230</v>
      </c>
      <c r="E67" s="27">
        <v>370</v>
      </c>
      <c r="F67" s="27">
        <v>2840</v>
      </c>
      <c r="G67" s="27">
        <v>600</v>
      </c>
      <c r="H67" s="27">
        <v>300</v>
      </c>
      <c r="I67" s="27">
        <v>4340</v>
      </c>
    </row>
    <row r="68" spans="1:9" x14ac:dyDescent="0.3">
      <c r="A68" t="s">
        <v>172</v>
      </c>
      <c r="B68" t="s">
        <v>173</v>
      </c>
      <c r="C68" t="s">
        <v>38</v>
      </c>
      <c r="D68" s="27">
        <v>115</v>
      </c>
      <c r="E68" s="27">
        <v>185</v>
      </c>
      <c r="F68" s="27">
        <v>1420</v>
      </c>
      <c r="G68" s="27">
        <v>600</v>
      </c>
      <c r="H68" s="27">
        <v>150</v>
      </c>
      <c r="I68" s="27">
        <v>2470</v>
      </c>
    </row>
    <row r="69" spans="1:9" x14ac:dyDescent="0.3">
      <c r="A69" t="s">
        <v>174</v>
      </c>
      <c r="B69" t="s">
        <v>175</v>
      </c>
      <c r="C69" t="s">
        <v>38</v>
      </c>
      <c r="D69" s="27">
        <v>115</v>
      </c>
      <c r="E69" s="27">
        <v>185</v>
      </c>
      <c r="F69" s="27">
        <v>1420</v>
      </c>
      <c r="G69" s="27">
        <v>600</v>
      </c>
      <c r="H69" s="27">
        <v>150</v>
      </c>
      <c r="I69" s="27">
        <v>2470</v>
      </c>
    </row>
    <row r="70" spans="1:9" x14ac:dyDescent="0.3">
      <c r="A70" t="s">
        <v>176</v>
      </c>
      <c r="B70" t="s">
        <v>177</v>
      </c>
      <c r="C70" t="s">
        <v>38</v>
      </c>
      <c r="D70" s="27">
        <v>115</v>
      </c>
      <c r="E70" s="27">
        <v>185</v>
      </c>
      <c r="F70" s="27">
        <v>1420</v>
      </c>
      <c r="G70" s="27">
        <v>600</v>
      </c>
      <c r="H70" s="27">
        <v>150</v>
      </c>
      <c r="I70" s="27">
        <v>2470</v>
      </c>
    </row>
    <row r="71" spans="1:9" x14ac:dyDescent="0.3">
      <c r="A71" t="s">
        <v>178</v>
      </c>
      <c r="B71" t="s">
        <v>179</v>
      </c>
      <c r="C71" t="s">
        <v>35</v>
      </c>
      <c r="D71" s="27">
        <v>115</v>
      </c>
      <c r="E71" s="27">
        <v>185</v>
      </c>
      <c r="F71" s="27">
        <v>1420</v>
      </c>
      <c r="G71" s="27">
        <v>600</v>
      </c>
      <c r="H71" s="27">
        <v>150</v>
      </c>
      <c r="I71" s="27">
        <v>2470</v>
      </c>
    </row>
    <row r="72" spans="1:9" x14ac:dyDescent="0.3">
      <c r="A72" t="s">
        <v>180</v>
      </c>
      <c r="B72" t="s">
        <v>181</v>
      </c>
      <c r="C72" t="s">
        <v>38</v>
      </c>
      <c r="D72" s="27">
        <v>115</v>
      </c>
      <c r="E72" s="27">
        <v>185</v>
      </c>
      <c r="F72" s="27">
        <v>1420</v>
      </c>
      <c r="G72" s="27">
        <v>600</v>
      </c>
      <c r="H72" s="27">
        <v>150</v>
      </c>
      <c r="I72" s="27">
        <v>2470</v>
      </c>
    </row>
    <row r="73" spans="1:9" x14ac:dyDescent="0.3">
      <c r="A73" t="s">
        <v>182</v>
      </c>
      <c r="B73" t="s">
        <v>183</v>
      </c>
      <c r="C73" t="s">
        <v>38</v>
      </c>
      <c r="D73" s="27">
        <v>115</v>
      </c>
      <c r="E73" s="27">
        <v>185</v>
      </c>
      <c r="F73" s="27">
        <v>1420</v>
      </c>
      <c r="G73" s="27">
        <v>600</v>
      </c>
      <c r="H73" s="27">
        <v>150</v>
      </c>
      <c r="I73" s="27">
        <v>2470</v>
      </c>
    </row>
    <row r="74" spans="1:9" x14ac:dyDescent="0.3">
      <c r="A74" t="s">
        <v>184</v>
      </c>
      <c r="B74" t="s">
        <v>185</v>
      </c>
      <c r="C74" t="s">
        <v>38</v>
      </c>
      <c r="D74" s="27">
        <v>115</v>
      </c>
      <c r="E74" s="27">
        <v>185</v>
      </c>
      <c r="F74" s="27">
        <v>1420</v>
      </c>
      <c r="G74" s="27">
        <v>600</v>
      </c>
      <c r="H74" s="27">
        <v>150</v>
      </c>
      <c r="I74" s="27">
        <v>2470</v>
      </c>
    </row>
    <row r="75" spans="1:9" x14ac:dyDescent="0.3">
      <c r="A75" t="s">
        <v>186</v>
      </c>
      <c r="B75" t="s">
        <v>187</v>
      </c>
      <c r="C75" t="s">
        <v>38</v>
      </c>
      <c r="D75" s="27">
        <v>115</v>
      </c>
      <c r="E75" s="27">
        <v>185</v>
      </c>
      <c r="F75" s="27">
        <v>1420</v>
      </c>
      <c r="G75" s="27">
        <v>600</v>
      </c>
      <c r="H75" s="27">
        <v>150</v>
      </c>
      <c r="I75" s="27">
        <v>2470</v>
      </c>
    </row>
    <row r="76" spans="1:9" x14ac:dyDescent="0.3">
      <c r="A76" t="s">
        <v>188</v>
      </c>
      <c r="B76" t="s">
        <v>189</v>
      </c>
      <c r="C76" t="s">
        <v>38</v>
      </c>
      <c r="D76" s="27">
        <v>115</v>
      </c>
      <c r="E76" s="27">
        <v>185</v>
      </c>
      <c r="F76" s="27">
        <v>1420</v>
      </c>
      <c r="G76" s="27">
        <v>600</v>
      </c>
      <c r="H76" s="27">
        <v>150</v>
      </c>
      <c r="I76" s="27">
        <v>2470</v>
      </c>
    </row>
    <row r="77" spans="1:9" x14ac:dyDescent="0.3">
      <c r="A77" t="s">
        <v>190</v>
      </c>
      <c r="B77" t="s">
        <v>191</v>
      </c>
      <c r="C77" t="s">
        <v>35</v>
      </c>
      <c r="D77" s="27">
        <v>575</v>
      </c>
      <c r="E77" s="27">
        <v>925</v>
      </c>
      <c r="F77" s="27">
        <v>7100</v>
      </c>
      <c r="G77" s="27">
        <v>600</v>
      </c>
      <c r="H77" s="27">
        <v>750</v>
      </c>
      <c r="I77" s="27">
        <v>9950</v>
      </c>
    </row>
    <row r="78" spans="1:9" x14ac:dyDescent="0.3">
      <c r="A78" t="s">
        <v>192</v>
      </c>
      <c r="B78" t="s">
        <v>193</v>
      </c>
      <c r="C78" t="s">
        <v>35</v>
      </c>
      <c r="D78" s="27">
        <v>460</v>
      </c>
      <c r="E78" s="27">
        <v>740</v>
      </c>
      <c r="F78" s="27">
        <v>5680</v>
      </c>
      <c r="G78" s="27">
        <v>600</v>
      </c>
      <c r="H78" s="27">
        <v>600</v>
      </c>
      <c r="I78" s="27">
        <v>8080</v>
      </c>
    </row>
    <row r="79" spans="1:9" x14ac:dyDescent="0.3">
      <c r="A79" t="s">
        <v>194</v>
      </c>
      <c r="B79" t="s">
        <v>195</v>
      </c>
      <c r="C79" t="s">
        <v>35</v>
      </c>
      <c r="D79" s="27">
        <v>690</v>
      </c>
      <c r="E79" s="27">
        <v>1110</v>
      </c>
      <c r="F79" s="27">
        <v>8520</v>
      </c>
      <c r="G79" s="27">
        <v>600</v>
      </c>
      <c r="H79" s="27">
        <v>900</v>
      </c>
      <c r="I79" s="27">
        <v>11820</v>
      </c>
    </row>
    <row r="80" spans="1:9" x14ac:dyDescent="0.3">
      <c r="A80" t="s">
        <v>196</v>
      </c>
      <c r="B80" t="s">
        <v>197</v>
      </c>
      <c r="C80" t="s">
        <v>35</v>
      </c>
      <c r="D80" s="27">
        <v>690</v>
      </c>
      <c r="E80" s="27">
        <v>1110</v>
      </c>
      <c r="F80" s="27">
        <v>8520</v>
      </c>
      <c r="G80" s="27">
        <v>600</v>
      </c>
      <c r="H80" s="27">
        <v>900</v>
      </c>
      <c r="I80" s="27">
        <v>11820</v>
      </c>
    </row>
    <row r="81" spans="1:9" x14ac:dyDescent="0.3">
      <c r="A81" t="s">
        <v>198</v>
      </c>
      <c r="B81" t="s">
        <v>199</v>
      </c>
      <c r="C81" t="s">
        <v>35</v>
      </c>
      <c r="D81" s="27">
        <v>230</v>
      </c>
      <c r="E81" s="27">
        <v>370</v>
      </c>
      <c r="F81" s="27">
        <v>2840</v>
      </c>
      <c r="G81" s="27">
        <v>600</v>
      </c>
      <c r="H81" s="27">
        <v>300</v>
      </c>
      <c r="I81" s="27">
        <v>4340</v>
      </c>
    </row>
    <row r="82" spans="1:9" x14ac:dyDescent="0.3">
      <c r="A82" t="s">
        <v>200</v>
      </c>
      <c r="B82" t="s">
        <v>201</v>
      </c>
      <c r="C82" t="s">
        <v>35</v>
      </c>
      <c r="D82" s="27">
        <v>805</v>
      </c>
      <c r="E82" s="27">
        <v>1295</v>
      </c>
      <c r="F82" s="27">
        <v>9940</v>
      </c>
      <c r="G82" s="27">
        <v>600</v>
      </c>
      <c r="H82" s="27">
        <v>1050</v>
      </c>
      <c r="I82" s="27">
        <v>13690</v>
      </c>
    </row>
    <row r="83" spans="1:9" x14ac:dyDescent="0.3">
      <c r="A83" t="s">
        <v>202</v>
      </c>
      <c r="B83" t="s">
        <v>203</v>
      </c>
      <c r="C83" t="s">
        <v>35</v>
      </c>
      <c r="D83" s="27">
        <v>230</v>
      </c>
      <c r="E83" s="27">
        <v>370</v>
      </c>
      <c r="F83" s="27">
        <v>2840</v>
      </c>
      <c r="G83" s="27">
        <v>600</v>
      </c>
      <c r="H83" s="27">
        <v>300</v>
      </c>
      <c r="I83" s="27">
        <v>4340</v>
      </c>
    </row>
    <row r="84" spans="1:9" x14ac:dyDescent="0.3">
      <c r="A84" t="s">
        <v>204</v>
      </c>
      <c r="B84" t="s">
        <v>205</v>
      </c>
      <c r="C84" t="s">
        <v>35</v>
      </c>
      <c r="D84" s="27">
        <v>920</v>
      </c>
      <c r="E84" s="27">
        <v>1480</v>
      </c>
      <c r="F84" s="27">
        <v>11360</v>
      </c>
      <c r="G84" s="27">
        <v>600</v>
      </c>
      <c r="H84" s="27">
        <v>1200</v>
      </c>
      <c r="I84" s="27">
        <v>15560</v>
      </c>
    </row>
    <row r="85" spans="1:9" x14ac:dyDescent="0.3">
      <c r="A85" t="s">
        <v>206</v>
      </c>
      <c r="B85" t="s">
        <v>207</v>
      </c>
      <c r="C85" t="s">
        <v>38</v>
      </c>
      <c r="D85" s="27">
        <v>115</v>
      </c>
      <c r="E85" s="27">
        <v>185</v>
      </c>
      <c r="F85" s="27">
        <v>1420</v>
      </c>
      <c r="G85" s="27">
        <v>600</v>
      </c>
      <c r="H85" s="27">
        <v>150</v>
      </c>
      <c r="I85" s="27">
        <v>2470</v>
      </c>
    </row>
    <row r="86" spans="1:9" x14ac:dyDescent="0.3">
      <c r="A86" t="s">
        <v>208</v>
      </c>
      <c r="B86" t="s">
        <v>209</v>
      </c>
      <c r="C86" t="s">
        <v>38</v>
      </c>
      <c r="D86" s="27">
        <v>115</v>
      </c>
      <c r="E86" s="27">
        <v>185</v>
      </c>
      <c r="F86" s="27">
        <v>1420</v>
      </c>
      <c r="G86" s="27">
        <v>600</v>
      </c>
      <c r="H86" s="27">
        <v>150</v>
      </c>
      <c r="I86" s="27">
        <v>2470</v>
      </c>
    </row>
    <row r="87" spans="1:9" x14ac:dyDescent="0.3">
      <c r="A87" t="s">
        <v>210</v>
      </c>
      <c r="B87" t="s">
        <v>211</v>
      </c>
      <c r="C87" t="s">
        <v>38</v>
      </c>
      <c r="D87" s="27">
        <v>115</v>
      </c>
      <c r="E87" s="27">
        <v>185</v>
      </c>
      <c r="F87" s="27">
        <v>1420</v>
      </c>
      <c r="G87" s="27">
        <v>600</v>
      </c>
      <c r="H87" s="27">
        <v>150</v>
      </c>
      <c r="I87" s="27">
        <v>2470</v>
      </c>
    </row>
    <row r="88" spans="1:9" x14ac:dyDescent="0.3">
      <c r="A88" t="s">
        <v>212</v>
      </c>
      <c r="B88" t="s">
        <v>213</v>
      </c>
      <c r="C88" t="s">
        <v>35</v>
      </c>
      <c r="D88" s="27">
        <v>230</v>
      </c>
      <c r="E88" s="27">
        <v>370</v>
      </c>
      <c r="F88" s="27">
        <v>2840</v>
      </c>
      <c r="G88" s="27">
        <v>600</v>
      </c>
      <c r="H88" s="27">
        <v>300</v>
      </c>
      <c r="I88" s="27">
        <v>4340</v>
      </c>
    </row>
    <row r="89" spans="1:9" x14ac:dyDescent="0.3">
      <c r="A89" t="s">
        <v>214</v>
      </c>
      <c r="B89" t="s">
        <v>215</v>
      </c>
      <c r="C89" t="s">
        <v>35</v>
      </c>
      <c r="D89" s="27">
        <v>460</v>
      </c>
      <c r="E89" s="27">
        <v>740</v>
      </c>
      <c r="F89" s="27">
        <v>5680</v>
      </c>
      <c r="G89" s="27">
        <v>600</v>
      </c>
      <c r="H89" s="27">
        <v>600</v>
      </c>
      <c r="I89" s="27">
        <v>8080</v>
      </c>
    </row>
    <row r="90" spans="1:9" x14ac:dyDescent="0.3">
      <c r="A90" t="s">
        <v>216</v>
      </c>
      <c r="B90" t="s">
        <v>217</v>
      </c>
      <c r="C90" t="s">
        <v>35</v>
      </c>
      <c r="D90" s="27">
        <v>575</v>
      </c>
      <c r="E90" s="27">
        <v>925</v>
      </c>
      <c r="F90" s="27">
        <v>7100</v>
      </c>
      <c r="G90" s="27">
        <v>600</v>
      </c>
      <c r="H90" s="27">
        <v>750</v>
      </c>
      <c r="I90" s="27">
        <v>9950</v>
      </c>
    </row>
    <row r="91" spans="1:9" x14ac:dyDescent="0.3">
      <c r="A91" t="s">
        <v>218</v>
      </c>
      <c r="B91" t="s">
        <v>219</v>
      </c>
      <c r="C91" t="s">
        <v>35</v>
      </c>
      <c r="D91" s="27">
        <v>115</v>
      </c>
      <c r="E91" s="27">
        <v>185</v>
      </c>
      <c r="F91" s="27">
        <v>1420</v>
      </c>
      <c r="G91" s="27">
        <v>600</v>
      </c>
      <c r="H91" s="27">
        <v>150</v>
      </c>
      <c r="I91" s="27">
        <v>2470</v>
      </c>
    </row>
    <row r="92" spans="1:9" x14ac:dyDescent="0.3">
      <c r="A92" t="s">
        <v>220</v>
      </c>
      <c r="B92" t="s">
        <v>221</v>
      </c>
      <c r="C92" t="s">
        <v>35</v>
      </c>
      <c r="D92" s="27">
        <v>115</v>
      </c>
      <c r="E92" s="27">
        <v>185</v>
      </c>
      <c r="F92" s="27">
        <v>1420</v>
      </c>
      <c r="G92" s="27">
        <v>600</v>
      </c>
      <c r="H92" s="27">
        <v>150</v>
      </c>
      <c r="I92" s="27">
        <v>2470</v>
      </c>
    </row>
    <row r="93" spans="1:9" x14ac:dyDescent="0.3">
      <c r="A93" t="s">
        <v>222</v>
      </c>
      <c r="B93" t="s">
        <v>223</v>
      </c>
      <c r="C93" t="s">
        <v>35</v>
      </c>
      <c r="D93" s="27">
        <v>115</v>
      </c>
      <c r="E93" s="27">
        <v>185</v>
      </c>
      <c r="F93" s="27">
        <v>1420</v>
      </c>
      <c r="G93" s="27">
        <v>600</v>
      </c>
      <c r="H93" s="27">
        <v>150</v>
      </c>
      <c r="I93" s="27">
        <v>2470</v>
      </c>
    </row>
    <row r="94" spans="1:9" x14ac:dyDescent="0.3">
      <c r="A94" t="s">
        <v>224</v>
      </c>
      <c r="B94" t="s">
        <v>225</v>
      </c>
      <c r="C94" t="s">
        <v>35</v>
      </c>
      <c r="D94" s="27">
        <v>115</v>
      </c>
      <c r="E94" s="27">
        <v>185</v>
      </c>
      <c r="F94" s="27">
        <v>1420</v>
      </c>
      <c r="G94" s="27">
        <v>600</v>
      </c>
      <c r="H94" s="27">
        <v>150</v>
      </c>
      <c r="I94" s="27">
        <v>2470</v>
      </c>
    </row>
    <row r="95" spans="1:9" x14ac:dyDescent="0.3">
      <c r="A95" t="s">
        <v>226</v>
      </c>
      <c r="B95" t="s">
        <v>227</v>
      </c>
      <c r="C95" t="s">
        <v>38</v>
      </c>
      <c r="D95" s="27">
        <v>115</v>
      </c>
      <c r="E95" s="27">
        <v>185</v>
      </c>
      <c r="F95" s="27">
        <v>1420</v>
      </c>
      <c r="G95" s="27">
        <v>600</v>
      </c>
      <c r="H95" s="27">
        <v>150</v>
      </c>
      <c r="I95" s="27">
        <v>2470</v>
      </c>
    </row>
    <row r="96" spans="1:9" x14ac:dyDescent="0.3">
      <c r="A96" t="s">
        <v>228</v>
      </c>
      <c r="B96" t="s">
        <v>229</v>
      </c>
      <c r="C96" t="s">
        <v>38</v>
      </c>
      <c r="D96" s="27">
        <v>115</v>
      </c>
      <c r="E96" s="27">
        <v>185</v>
      </c>
      <c r="F96" s="27">
        <v>1420</v>
      </c>
      <c r="G96" s="27">
        <v>600</v>
      </c>
      <c r="H96" s="27">
        <v>150</v>
      </c>
      <c r="I96" s="27">
        <v>2470</v>
      </c>
    </row>
    <row r="97" spans="1:9" x14ac:dyDescent="0.3">
      <c r="A97" t="s">
        <v>230</v>
      </c>
      <c r="B97" t="s">
        <v>231</v>
      </c>
      <c r="C97" t="s">
        <v>38</v>
      </c>
      <c r="D97" s="27">
        <v>115</v>
      </c>
      <c r="E97" s="27">
        <v>185</v>
      </c>
      <c r="F97" s="27">
        <v>1420</v>
      </c>
      <c r="G97" s="27">
        <v>600</v>
      </c>
      <c r="H97" s="27">
        <v>150</v>
      </c>
      <c r="I97" s="27">
        <v>2470</v>
      </c>
    </row>
    <row r="98" spans="1:9" x14ac:dyDescent="0.3">
      <c r="A98" t="s">
        <v>232</v>
      </c>
      <c r="B98" t="s">
        <v>233</v>
      </c>
      <c r="C98" t="s">
        <v>38</v>
      </c>
      <c r="D98" s="27">
        <v>115</v>
      </c>
      <c r="E98" s="27">
        <v>185</v>
      </c>
      <c r="F98" s="27">
        <v>1420</v>
      </c>
      <c r="G98" s="27">
        <v>600</v>
      </c>
      <c r="H98" s="27">
        <v>150</v>
      </c>
      <c r="I98" s="27">
        <v>2470</v>
      </c>
    </row>
    <row r="99" spans="1:9" x14ac:dyDescent="0.3">
      <c r="A99" t="s">
        <v>234</v>
      </c>
      <c r="B99" t="s">
        <v>235</v>
      </c>
      <c r="C99" t="s">
        <v>38</v>
      </c>
      <c r="D99" s="27">
        <v>115</v>
      </c>
      <c r="E99" s="27">
        <v>185</v>
      </c>
      <c r="F99" s="27">
        <v>1420</v>
      </c>
      <c r="G99" s="27">
        <v>600</v>
      </c>
      <c r="H99" s="27">
        <v>150</v>
      </c>
      <c r="I99" s="27">
        <v>2470</v>
      </c>
    </row>
    <row r="100" spans="1:9" x14ac:dyDescent="0.3">
      <c r="A100" t="s">
        <v>236</v>
      </c>
      <c r="B100" t="s">
        <v>237</v>
      </c>
      <c r="C100" t="s">
        <v>38</v>
      </c>
      <c r="D100" s="27">
        <v>115</v>
      </c>
      <c r="E100" s="27">
        <v>185</v>
      </c>
      <c r="F100" s="27">
        <v>1420</v>
      </c>
      <c r="G100" s="27">
        <v>600</v>
      </c>
      <c r="H100" s="27">
        <v>150</v>
      </c>
      <c r="I100" s="27">
        <v>2470</v>
      </c>
    </row>
    <row r="101" spans="1:9" x14ac:dyDescent="0.3">
      <c r="A101" t="s">
        <v>238</v>
      </c>
      <c r="B101" t="s">
        <v>239</v>
      </c>
      <c r="C101" t="s">
        <v>38</v>
      </c>
      <c r="D101" s="27">
        <v>115</v>
      </c>
      <c r="E101" s="27">
        <v>185</v>
      </c>
      <c r="F101" s="27">
        <v>1420</v>
      </c>
      <c r="G101" s="27">
        <v>600</v>
      </c>
      <c r="H101" s="27">
        <v>150</v>
      </c>
      <c r="I101" s="27">
        <v>2470</v>
      </c>
    </row>
    <row r="102" spans="1:9" x14ac:dyDescent="0.3">
      <c r="A102" t="s">
        <v>240</v>
      </c>
      <c r="B102" t="s">
        <v>241</v>
      </c>
      <c r="C102" t="s">
        <v>38</v>
      </c>
      <c r="D102" s="27">
        <v>115</v>
      </c>
      <c r="E102" s="27">
        <v>185</v>
      </c>
      <c r="F102" s="27">
        <v>1420</v>
      </c>
      <c r="G102" s="27">
        <v>600</v>
      </c>
      <c r="H102" s="27">
        <v>150</v>
      </c>
      <c r="I102" s="27">
        <v>2470</v>
      </c>
    </row>
    <row r="103" spans="1:9" x14ac:dyDescent="0.3">
      <c r="A103" t="s">
        <v>242</v>
      </c>
      <c r="B103" t="s">
        <v>243</v>
      </c>
      <c r="C103" t="s">
        <v>38</v>
      </c>
      <c r="D103" s="27">
        <v>115</v>
      </c>
      <c r="E103" s="27">
        <v>185</v>
      </c>
      <c r="F103" s="27">
        <v>1420</v>
      </c>
      <c r="G103" s="27">
        <v>600</v>
      </c>
      <c r="H103" s="27">
        <v>150</v>
      </c>
      <c r="I103" s="27">
        <v>2470</v>
      </c>
    </row>
    <row r="104" spans="1:9" x14ac:dyDescent="0.3">
      <c r="A104" t="s">
        <v>244</v>
      </c>
      <c r="B104" t="s">
        <v>245</v>
      </c>
      <c r="C104" t="s">
        <v>38</v>
      </c>
      <c r="D104" s="27">
        <v>230</v>
      </c>
      <c r="E104" s="27">
        <v>370</v>
      </c>
      <c r="F104" s="27">
        <v>2840</v>
      </c>
      <c r="G104" s="27">
        <v>600</v>
      </c>
      <c r="H104" s="27">
        <v>300</v>
      </c>
      <c r="I104" s="27">
        <v>4340</v>
      </c>
    </row>
    <row r="105" spans="1:9" x14ac:dyDescent="0.3">
      <c r="A105" t="s">
        <v>246</v>
      </c>
      <c r="B105" t="s">
        <v>247</v>
      </c>
      <c r="C105" t="s">
        <v>38</v>
      </c>
      <c r="D105" s="27">
        <v>115</v>
      </c>
      <c r="E105" s="27">
        <v>185</v>
      </c>
      <c r="F105" s="27">
        <v>1420</v>
      </c>
      <c r="G105" s="27">
        <v>600</v>
      </c>
      <c r="H105" s="27">
        <v>150</v>
      </c>
      <c r="I105" s="27">
        <v>2470</v>
      </c>
    </row>
    <row r="106" spans="1:9" x14ac:dyDescent="0.3">
      <c r="A106" t="s">
        <v>248</v>
      </c>
      <c r="B106" t="s">
        <v>249</v>
      </c>
      <c r="C106" t="s">
        <v>35</v>
      </c>
      <c r="D106" s="27">
        <v>115</v>
      </c>
      <c r="E106" s="27">
        <v>185</v>
      </c>
      <c r="F106" s="27">
        <v>1420</v>
      </c>
      <c r="G106" s="27">
        <v>600</v>
      </c>
      <c r="H106" s="27">
        <v>150</v>
      </c>
      <c r="I106" s="27">
        <v>2470</v>
      </c>
    </row>
    <row r="107" spans="1:9" x14ac:dyDescent="0.3">
      <c r="A107" t="s">
        <v>250</v>
      </c>
      <c r="B107" t="s">
        <v>251</v>
      </c>
      <c r="C107" t="s">
        <v>35</v>
      </c>
      <c r="D107" s="27">
        <v>115</v>
      </c>
      <c r="E107" s="27">
        <v>185</v>
      </c>
      <c r="F107" s="27">
        <v>1420</v>
      </c>
      <c r="G107" s="27">
        <v>600</v>
      </c>
      <c r="H107" s="27">
        <v>150</v>
      </c>
      <c r="I107" s="27">
        <v>2470</v>
      </c>
    </row>
    <row r="108" spans="1:9" x14ac:dyDescent="0.3">
      <c r="A108" t="s">
        <v>252</v>
      </c>
      <c r="B108" t="s">
        <v>253</v>
      </c>
      <c r="C108" t="s">
        <v>35</v>
      </c>
      <c r="D108" s="27">
        <v>115</v>
      </c>
      <c r="E108" s="27">
        <v>185</v>
      </c>
      <c r="F108" s="27">
        <v>1420</v>
      </c>
      <c r="G108" s="27">
        <v>600</v>
      </c>
      <c r="H108" s="27">
        <v>150</v>
      </c>
      <c r="I108" s="27">
        <v>2470</v>
      </c>
    </row>
    <row r="109" spans="1:9" x14ac:dyDescent="0.3">
      <c r="A109" t="s">
        <v>254</v>
      </c>
      <c r="B109" t="s">
        <v>255</v>
      </c>
      <c r="C109" t="s">
        <v>35</v>
      </c>
      <c r="D109" s="27">
        <v>115</v>
      </c>
      <c r="E109" s="27">
        <v>185</v>
      </c>
      <c r="F109" s="27">
        <v>1420</v>
      </c>
      <c r="G109" s="27">
        <v>600</v>
      </c>
      <c r="H109" s="27">
        <v>150</v>
      </c>
      <c r="I109" s="27">
        <v>2470</v>
      </c>
    </row>
    <row r="110" spans="1:9" x14ac:dyDescent="0.3">
      <c r="A110" t="s">
        <v>256</v>
      </c>
      <c r="B110" t="s">
        <v>257</v>
      </c>
      <c r="C110" t="s">
        <v>35</v>
      </c>
      <c r="D110" s="27">
        <v>115</v>
      </c>
      <c r="E110" s="27">
        <v>185</v>
      </c>
      <c r="F110" s="27">
        <v>1420</v>
      </c>
      <c r="G110" s="27">
        <v>600</v>
      </c>
      <c r="H110" s="27">
        <v>150</v>
      </c>
      <c r="I110" s="27">
        <v>2470</v>
      </c>
    </row>
    <row r="111" spans="1:9" x14ac:dyDescent="0.3">
      <c r="A111" t="s">
        <v>258</v>
      </c>
      <c r="B111" t="s">
        <v>259</v>
      </c>
      <c r="C111" t="s">
        <v>35</v>
      </c>
      <c r="D111" s="27">
        <v>115</v>
      </c>
      <c r="E111" s="27">
        <v>185</v>
      </c>
      <c r="F111" s="27">
        <v>1420</v>
      </c>
      <c r="G111" s="27">
        <v>600</v>
      </c>
      <c r="H111" s="27">
        <v>150</v>
      </c>
      <c r="I111" s="27">
        <v>2470</v>
      </c>
    </row>
    <row r="112" spans="1:9" x14ac:dyDescent="0.3">
      <c r="A112" t="s">
        <v>260</v>
      </c>
      <c r="B112" t="s">
        <v>261</v>
      </c>
      <c r="C112" t="s">
        <v>35</v>
      </c>
      <c r="D112" s="27">
        <v>115</v>
      </c>
      <c r="E112" s="27">
        <v>185</v>
      </c>
      <c r="F112" s="27">
        <v>1420</v>
      </c>
      <c r="G112" s="27">
        <v>600</v>
      </c>
      <c r="H112" s="27">
        <v>150</v>
      </c>
      <c r="I112" s="27">
        <v>2470</v>
      </c>
    </row>
    <row r="113" spans="1:9" x14ac:dyDescent="0.3">
      <c r="A113" t="s">
        <v>262</v>
      </c>
      <c r="B113" t="s">
        <v>263</v>
      </c>
      <c r="C113" t="s">
        <v>35</v>
      </c>
      <c r="D113" s="27">
        <v>115</v>
      </c>
      <c r="E113" s="27">
        <v>185</v>
      </c>
      <c r="F113" s="27">
        <v>1420</v>
      </c>
      <c r="G113" s="27">
        <v>600</v>
      </c>
      <c r="H113" s="27">
        <v>150</v>
      </c>
      <c r="I113" s="27">
        <v>2470</v>
      </c>
    </row>
    <row r="114" spans="1:9" x14ac:dyDescent="0.3">
      <c r="A114" t="s">
        <v>264</v>
      </c>
      <c r="B114" t="s">
        <v>265</v>
      </c>
      <c r="C114" t="s">
        <v>37</v>
      </c>
      <c r="D114" s="27">
        <v>230</v>
      </c>
      <c r="E114" s="27">
        <v>370</v>
      </c>
      <c r="F114" s="27">
        <v>2840</v>
      </c>
      <c r="G114" s="27">
        <v>600</v>
      </c>
      <c r="H114" s="27">
        <v>300</v>
      </c>
      <c r="I114" s="27">
        <v>4340</v>
      </c>
    </row>
    <row r="115" spans="1:9" x14ac:dyDescent="0.3">
      <c r="A115" t="s">
        <v>266</v>
      </c>
      <c r="B115" t="s">
        <v>267</v>
      </c>
      <c r="C115" t="s">
        <v>37</v>
      </c>
      <c r="D115" s="27">
        <v>115</v>
      </c>
      <c r="E115" s="27">
        <v>185</v>
      </c>
      <c r="F115" s="27">
        <v>1420</v>
      </c>
      <c r="G115" s="27">
        <v>600</v>
      </c>
      <c r="H115" s="27">
        <v>150</v>
      </c>
      <c r="I115" s="27">
        <v>2470</v>
      </c>
    </row>
    <row r="116" spans="1:9" x14ac:dyDescent="0.3">
      <c r="A116" t="s">
        <v>268</v>
      </c>
      <c r="B116" t="s">
        <v>269</v>
      </c>
      <c r="C116" t="s">
        <v>38</v>
      </c>
      <c r="D116" s="27">
        <v>115</v>
      </c>
      <c r="E116" s="27">
        <v>185</v>
      </c>
      <c r="F116" s="27">
        <v>1420</v>
      </c>
      <c r="G116" s="27">
        <v>600</v>
      </c>
      <c r="H116" s="27">
        <v>150</v>
      </c>
      <c r="I116" s="27">
        <v>2470</v>
      </c>
    </row>
    <row r="117" spans="1:9" x14ac:dyDescent="0.3">
      <c r="A117" t="s">
        <v>270</v>
      </c>
      <c r="B117" t="s">
        <v>271</v>
      </c>
      <c r="C117" t="s">
        <v>38</v>
      </c>
      <c r="D117" s="27">
        <v>115</v>
      </c>
      <c r="E117" s="27">
        <v>185</v>
      </c>
      <c r="F117" s="27">
        <v>1420</v>
      </c>
      <c r="G117" s="27">
        <v>600</v>
      </c>
      <c r="H117" s="27">
        <v>150</v>
      </c>
      <c r="I117" s="27">
        <v>2470</v>
      </c>
    </row>
    <row r="118" spans="1:9" x14ac:dyDescent="0.3">
      <c r="A118" t="s">
        <v>272</v>
      </c>
      <c r="B118" t="s">
        <v>273</v>
      </c>
      <c r="C118" t="s">
        <v>38</v>
      </c>
      <c r="D118" s="27">
        <v>230</v>
      </c>
      <c r="E118" s="27">
        <v>370</v>
      </c>
      <c r="F118" s="27">
        <v>2840</v>
      </c>
      <c r="G118" s="27">
        <v>600</v>
      </c>
      <c r="H118" s="27">
        <v>300</v>
      </c>
      <c r="I118" s="27">
        <v>4340</v>
      </c>
    </row>
    <row r="119" spans="1:9" x14ac:dyDescent="0.3">
      <c r="A119" t="s">
        <v>274</v>
      </c>
      <c r="B119" t="s">
        <v>275</v>
      </c>
      <c r="C119" t="s">
        <v>38</v>
      </c>
      <c r="D119" s="27">
        <v>115</v>
      </c>
      <c r="E119" s="27">
        <v>185</v>
      </c>
      <c r="F119" s="27">
        <v>1420</v>
      </c>
      <c r="G119" s="27">
        <v>600</v>
      </c>
      <c r="H119" s="27">
        <v>150</v>
      </c>
      <c r="I119" s="27">
        <v>2470</v>
      </c>
    </row>
    <row r="120" spans="1:9" x14ac:dyDescent="0.3">
      <c r="A120" t="s">
        <v>276</v>
      </c>
      <c r="B120" t="s">
        <v>277</v>
      </c>
      <c r="C120" t="s">
        <v>38</v>
      </c>
      <c r="D120" s="27">
        <v>115</v>
      </c>
      <c r="E120" s="27">
        <v>185</v>
      </c>
      <c r="F120" s="27">
        <v>1420</v>
      </c>
      <c r="G120" s="27">
        <v>600</v>
      </c>
      <c r="H120" s="27">
        <v>150</v>
      </c>
      <c r="I120" s="27">
        <v>2470</v>
      </c>
    </row>
    <row r="121" spans="1:9" x14ac:dyDescent="0.3">
      <c r="A121" t="s">
        <v>278</v>
      </c>
      <c r="B121" t="s">
        <v>279</v>
      </c>
      <c r="C121" t="s">
        <v>38</v>
      </c>
      <c r="D121" s="27">
        <v>115</v>
      </c>
      <c r="E121" s="27">
        <v>185</v>
      </c>
      <c r="F121" s="27">
        <v>1420</v>
      </c>
      <c r="G121" s="27">
        <v>600</v>
      </c>
      <c r="H121" s="27">
        <v>150</v>
      </c>
      <c r="I121" s="27">
        <v>2470</v>
      </c>
    </row>
    <row r="122" spans="1:9" x14ac:dyDescent="0.3">
      <c r="A122" t="s">
        <v>280</v>
      </c>
      <c r="B122" t="s">
        <v>281</v>
      </c>
      <c r="C122" t="s">
        <v>38</v>
      </c>
      <c r="D122" s="27">
        <v>115</v>
      </c>
      <c r="E122" s="27">
        <v>185</v>
      </c>
      <c r="F122" s="27">
        <v>1420</v>
      </c>
      <c r="G122" s="27">
        <v>600</v>
      </c>
      <c r="H122" s="27">
        <v>150</v>
      </c>
      <c r="I122" s="27">
        <v>2470</v>
      </c>
    </row>
    <row r="123" spans="1:9" x14ac:dyDescent="0.3">
      <c r="A123" t="s">
        <v>282</v>
      </c>
      <c r="B123" t="s">
        <v>283</v>
      </c>
      <c r="C123" t="s">
        <v>38</v>
      </c>
      <c r="D123" s="27">
        <v>115</v>
      </c>
      <c r="E123" s="27">
        <v>185</v>
      </c>
      <c r="F123" s="27">
        <v>1420</v>
      </c>
      <c r="G123" s="27">
        <v>600</v>
      </c>
      <c r="H123" s="27">
        <v>150</v>
      </c>
      <c r="I123" s="27">
        <v>2470</v>
      </c>
    </row>
    <row r="124" spans="1:9" x14ac:dyDescent="0.3">
      <c r="A124" t="s">
        <v>284</v>
      </c>
      <c r="B124" t="s">
        <v>285</v>
      </c>
      <c r="C124" t="s">
        <v>38</v>
      </c>
      <c r="D124" s="27">
        <v>115</v>
      </c>
      <c r="E124" s="27">
        <v>185</v>
      </c>
      <c r="F124" s="27">
        <v>1420</v>
      </c>
      <c r="G124" s="27">
        <v>600</v>
      </c>
      <c r="H124" s="27">
        <v>150</v>
      </c>
      <c r="I124" s="27">
        <v>2470</v>
      </c>
    </row>
    <row r="125" spans="1:9" x14ac:dyDescent="0.3">
      <c r="A125" t="s">
        <v>286</v>
      </c>
      <c r="B125" t="s">
        <v>287</v>
      </c>
      <c r="C125" t="s">
        <v>38</v>
      </c>
      <c r="D125" s="27">
        <v>115</v>
      </c>
      <c r="E125" s="27">
        <v>185</v>
      </c>
      <c r="F125" s="27">
        <v>1420</v>
      </c>
      <c r="G125" s="27">
        <v>600</v>
      </c>
      <c r="H125" s="27">
        <v>150</v>
      </c>
      <c r="I125" s="27">
        <v>2470</v>
      </c>
    </row>
    <row r="126" spans="1:9" x14ac:dyDescent="0.3">
      <c r="A126" t="s">
        <v>288</v>
      </c>
      <c r="B126" t="s">
        <v>289</v>
      </c>
      <c r="C126" t="s">
        <v>38</v>
      </c>
      <c r="D126" s="27">
        <v>115</v>
      </c>
      <c r="E126" s="27">
        <v>185</v>
      </c>
      <c r="F126" s="27">
        <v>1420</v>
      </c>
      <c r="G126" s="27">
        <v>600</v>
      </c>
      <c r="H126" s="27">
        <v>150</v>
      </c>
      <c r="I126" s="27">
        <v>2470</v>
      </c>
    </row>
    <row r="127" spans="1:9" x14ac:dyDescent="0.3">
      <c r="A127" t="s">
        <v>290</v>
      </c>
      <c r="B127" t="s">
        <v>291</v>
      </c>
      <c r="C127" t="s">
        <v>35</v>
      </c>
      <c r="D127" s="27">
        <v>230</v>
      </c>
      <c r="E127" s="27">
        <v>370</v>
      </c>
      <c r="F127" s="27">
        <v>2840</v>
      </c>
      <c r="G127" s="27">
        <v>600</v>
      </c>
      <c r="H127" s="27">
        <v>300</v>
      </c>
      <c r="I127" s="27">
        <v>4340</v>
      </c>
    </row>
    <row r="128" spans="1:9" x14ac:dyDescent="0.3">
      <c r="A128" t="s">
        <v>292</v>
      </c>
      <c r="B128" t="s">
        <v>293</v>
      </c>
      <c r="C128" t="s">
        <v>35</v>
      </c>
      <c r="D128" s="27">
        <v>230</v>
      </c>
      <c r="E128" s="27">
        <v>370</v>
      </c>
      <c r="F128" s="27">
        <v>2840</v>
      </c>
      <c r="G128" s="27">
        <v>600</v>
      </c>
      <c r="H128" s="27">
        <v>300</v>
      </c>
      <c r="I128" s="27">
        <v>4340</v>
      </c>
    </row>
    <row r="129" spans="1:9" x14ac:dyDescent="0.3">
      <c r="A129" t="s">
        <v>294</v>
      </c>
      <c r="B129" t="s">
        <v>295</v>
      </c>
      <c r="C129" t="s">
        <v>35</v>
      </c>
      <c r="D129" s="27">
        <v>345</v>
      </c>
      <c r="E129" s="27">
        <v>555</v>
      </c>
      <c r="F129" s="27">
        <v>4260</v>
      </c>
      <c r="G129" s="27">
        <v>600</v>
      </c>
      <c r="H129" s="27">
        <v>450</v>
      </c>
      <c r="I129" s="27">
        <v>6210</v>
      </c>
    </row>
    <row r="130" spans="1:9" x14ac:dyDescent="0.3">
      <c r="A130" t="s">
        <v>296</v>
      </c>
      <c r="B130" t="s">
        <v>297</v>
      </c>
      <c r="C130" t="s">
        <v>35</v>
      </c>
      <c r="D130" s="27">
        <v>230</v>
      </c>
      <c r="E130" s="27">
        <v>370</v>
      </c>
      <c r="F130" s="27">
        <v>2840</v>
      </c>
      <c r="G130" s="27">
        <v>600</v>
      </c>
      <c r="H130" s="27">
        <v>300</v>
      </c>
      <c r="I130" s="27">
        <v>4340</v>
      </c>
    </row>
    <row r="131" spans="1:9" x14ac:dyDescent="0.3">
      <c r="A131" t="s">
        <v>298</v>
      </c>
      <c r="B131" t="s">
        <v>299</v>
      </c>
      <c r="C131" t="s">
        <v>35</v>
      </c>
      <c r="D131" s="27">
        <v>460</v>
      </c>
      <c r="E131" s="27">
        <v>740</v>
      </c>
      <c r="F131" s="27">
        <v>5680</v>
      </c>
      <c r="G131" s="27">
        <v>600</v>
      </c>
      <c r="H131" s="27">
        <v>600</v>
      </c>
      <c r="I131" s="27">
        <v>8080</v>
      </c>
    </row>
    <row r="132" spans="1:9" x14ac:dyDescent="0.3">
      <c r="A132" t="s">
        <v>300</v>
      </c>
      <c r="B132" t="s">
        <v>301</v>
      </c>
      <c r="C132" t="s">
        <v>35</v>
      </c>
      <c r="D132" s="27">
        <v>345</v>
      </c>
      <c r="E132" s="27">
        <v>555</v>
      </c>
      <c r="F132" s="27">
        <v>4260</v>
      </c>
      <c r="G132" s="27">
        <v>600</v>
      </c>
      <c r="H132" s="27">
        <v>450</v>
      </c>
      <c r="I132" s="27">
        <v>6210</v>
      </c>
    </row>
    <row r="133" spans="1:9" x14ac:dyDescent="0.3">
      <c r="A133" t="s">
        <v>302</v>
      </c>
      <c r="B133" t="s">
        <v>303</v>
      </c>
      <c r="C133" t="s">
        <v>35</v>
      </c>
      <c r="D133" s="27">
        <v>115</v>
      </c>
      <c r="E133" s="27">
        <v>185</v>
      </c>
      <c r="F133" s="27">
        <v>1420</v>
      </c>
      <c r="G133" s="27">
        <v>600</v>
      </c>
      <c r="H133" s="27">
        <v>150</v>
      </c>
      <c r="I133" s="27">
        <v>2470</v>
      </c>
    </row>
    <row r="134" spans="1:9" x14ac:dyDescent="0.3">
      <c r="A134" t="s">
        <v>304</v>
      </c>
      <c r="B134" t="s">
        <v>305</v>
      </c>
      <c r="C134" t="s">
        <v>35</v>
      </c>
      <c r="D134" s="27">
        <v>115</v>
      </c>
      <c r="E134" s="27">
        <v>185</v>
      </c>
      <c r="F134" s="27">
        <v>1420</v>
      </c>
      <c r="G134" s="27">
        <v>600</v>
      </c>
      <c r="H134" s="27">
        <v>150</v>
      </c>
      <c r="I134" s="27">
        <v>2470</v>
      </c>
    </row>
    <row r="135" spans="1:9" x14ac:dyDescent="0.3">
      <c r="A135" t="s">
        <v>306</v>
      </c>
      <c r="B135" t="s">
        <v>307</v>
      </c>
      <c r="C135" t="s">
        <v>35</v>
      </c>
      <c r="D135" s="27">
        <v>115</v>
      </c>
      <c r="E135" s="27">
        <v>185</v>
      </c>
      <c r="F135" s="27">
        <v>1420</v>
      </c>
      <c r="G135" s="27">
        <v>600</v>
      </c>
      <c r="H135" s="27">
        <v>150</v>
      </c>
      <c r="I135" s="27">
        <v>2470</v>
      </c>
    </row>
    <row r="136" spans="1:9" x14ac:dyDescent="0.3">
      <c r="A136" t="s">
        <v>308</v>
      </c>
      <c r="B136" t="s">
        <v>309</v>
      </c>
      <c r="C136" t="s">
        <v>35</v>
      </c>
      <c r="D136" s="27">
        <v>115</v>
      </c>
      <c r="E136" s="27">
        <v>185</v>
      </c>
      <c r="F136" s="27">
        <v>1420</v>
      </c>
      <c r="G136" s="27">
        <v>600</v>
      </c>
      <c r="H136" s="27">
        <v>150</v>
      </c>
      <c r="I136" s="27">
        <v>2470</v>
      </c>
    </row>
    <row r="137" spans="1:9" x14ac:dyDescent="0.3">
      <c r="A137" t="s">
        <v>310</v>
      </c>
      <c r="B137" t="s">
        <v>311</v>
      </c>
      <c r="C137" t="s">
        <v>35</v>
      </c>
      <c r="D137" s="27">
        <v>230</v>
      </c>
      <c r="E137" s="27">
        <v>370</v>
      </c>
      <c r="F137" s="27">
        <v>2840</v>
      </c>
      <c r="G137" s="27">
        <v>600</v>
      </c>
      <c r="H137" s="27">
        <v>300</v>
      </c>
      <c r="I137" s="27">
        <v>4340</v>
      </c>
    </row>
    <row r="138" spans="1:9" x14ac:dyDescent="0.3">
      <c r="A138" t="s">
        <v>312</v>
      </c>
      <c r="B138" t="s">
        <v>313</v>
      </c>
      <c r="C138" t="s">
        <v>38</v>
      </c>
      <c r="D138" s="27">
        <v>115</v>
      </c>
      <c r="E138" s="27">
        <v>185</v>
      </c>
      <c r="F138" s="27">
        <v>1420</v>
      </c>
      <c r="G138" s="27">
        <v>600</v>
      </c>
      <c r="H138" s="27">
        <v>150</v>
      </c>
      <c r="I138" s="27">
        <v>2470</v>
      </c>
    </row>
    <row r="139" spans="1:9" x14ac:dyDescent="0.3">
      <c r="A139" t="s">
        <v>314</v>
      </c>
      <c r="B139" t="s">
        <v>315</v>
      </c>
      <c r="C139" t="s">
        <v>35</v>
      </c>
      <c r="D139" s="27">
        <v>115</v>
      </c>
      <c r="E139" s="27">
        <v>185</v>
      </c>
      <c r="F139" s="27">
        <v>1420</v>
      </c>
      <c r="G139" s="27">
        <v>600</v>
      </c>
      <c r="H139" s="27">
        <v>150</v>
      </c>
      <c r="I139" s="27">
        <v>2470</v>
      </c>
    </row>
    <row r="140" spans="1:9" x14ac:dyDescent="0.3">
      <c r="A140" t="s">
        <v>316</v>
      </c>
      <c r="B140" t="s">
        <v>317</v>
      </c>
      <c r="C140" t="s">
        <v>35</v>
      </c>
      <c r="D140" s="27">
        <v>115</v>
      </c>
      <c r="E140" s="27">
        <v>185</v>
      </c>
      <c r="F140" s="27">
        <v>1420</v>
      </c>
      <c r="G140" s="27">
        <v>600</v>
      </c>
      <c r="H140" s="27">
        <v>150</v>
      </c>
      <c r="I140" s="27">
        <v>2470</v>
      </c>
    </row>
    <row r="141" spans="1:9" x14ac:dyDescent="0.3">
      <c r="A141" t="s">
        <v>318</v>
      </c>
      <c r="B141" t="s">
        <v>319</v>
      </c>
      <c r="C141" t="s">
        <v>37</v>
      </c>
      <c r="D141" s="27">
        <v>805</v>
      </c>
      <c r="E141" s="27">
        <v>1295</v>
      </c>
      <c r="F141" s="27">
        <v>9940</v>
      </c>
      <c r="G141" s="27">
        <v>600</v>
      </c>
      <c r="H141" s="27">
        <v>1050</v>
      </c>
      <c r="I141" s="27">
        <v>13690</v>
      </c>
    </row>
    <row r="142" spans="1:9" x14ac:dyDescent="0.3">
      <c r="A142" t="s">
        <v>320</v>
      </c>
      <c r="B142" t="s">
        <v>321</v>
      </c>
      <c r="C142" t="s">
        <v>38</v>
      </c>
      <c r="D142" s="27">
        <v>115</v>
      </c>
      <c r="E142" s="27">
        <v>185</v>
      </c>
      <c r="F142" s="27">
        <v>1420</v>
      </c>
      <c r="G142" s="27">
        <v>600</v>
      </c>
      <c r="H142" s="27">
        <v>150</v>
      </c>
      <c r="I142" s="27">
        <v>2470</v>
      </c>
    </row>
    <row r="143" spans="1:9" x14ac:dyDescent="0.3">
      <c r="A143" t="s">
        <v>322</v>
      </c>
      <c r="B143" t="s">
        <v>323</v>
      </c>
      <c r="C143" t="s">
        <v>38</v>
      </c>
      <c r="D143" s="27">
        <v>230</v>
      </c>
      <c r="E143" s="27">
        <v>370</v>
      </c>
      <c r="F143" s="27">
        <v>2840</v>
      </c>
      <c r="G143" s="27">
        <v>600</v>
      </c>
      <c r="H143" s="27">
        <v>300</v>
      </c>
      <c r="I143" s="27">
        <v>4340</v>
      </c>
    </row>
    <row r="144" spans="1:9" x14ac:dyDescent="0.3">
      <c r="A144" t="s">
        <v>324</v>
      </c>
      <c r="B144" t="s">
        <v>325</v>
      </c>
      <c r="C144" t="s">
        <v>37</v>
      </c>
      <c r="D144" s="27">
        <v>0</v>
      </c>
      <c r="E144" s="27">
        <v>0</v>
      </c>
      <c r="F144" s="27">
        <v>0</v>
      </c>
      <c r="G144" s="27">
        <v>0</v>
      </c>
      <c r="H144" s="27">
        <v>0</v>
      </c>
      <c r="I144" s="27">
        <v>0</v>
      </c>
    </row>
    <row r="145" spans="1:9" x14ac:dyDescent="0.3">
      <c r="A145" t="s">
        <v>326</v>
      </c>
      <c r="B145" t="s">
        <v>327</v>
      </c>
      <c r="C145" t="s">
        <v>37</v>
      </c>
      <c r="D145" s="27">
        <v>0</v>
      </c>
      <c r="E145" s="27">
        <v>0</v>
      </c>
      <c r="F145" s="27">
        <v>0</v>
      </c>
      <c r="G145" s="27">
        <v>0</v>
      </c>
      <c r="H145" s="27">
        <v>0</v>
      </c>
      <c r="I145" s="27">
        <v>0</v>
      </c>
    </row>
    <row r="146" spans="1:9" x14ac:dyDescent="0.3">
      <c r="A146" t="s">
        <v>328</v>
      </c>
      <c r="B146" t="s">
        <v>329</v>
      </c>
      <c r="C146" t="s">
        <v>35</v>
      </c>
      <c r="D146" s="27">
        <v>115</v>
      </c>
      <c r="E146" s="27">
        <v>185</v>
      </c>
      <c r="F146" s="27">
        <v>1420</v>
      </c>
      <c r="G146" s="27">
        <v>600</v>
      </c>
      <c r="H146" s="27">
        <v>150</v>
      </c>
      <c r="I146" s="27">
        <v>2470</v>
      </c>
    </row>
    <row r="147" spans="1:9" x14ac:dyDescent="0.3">
      <c r="A147" t="s">
        <v>330</v>
      </c>
      <c r="B147" t="s">
        <v>331</v>
      </c>
      <c r="C147" t="s">
        <v>35</v>
      </c>
      <c r="D147" s="27">
        <v>115</v>
      </c>
      <c r="E147" s="27">
        <v>185</v>
      </c>
      <c r="F147" s="27">
        <v>1420</v>
      </c>
      <c r="G147" s="27">
        <v>600</v>
      </c>
      <c r="H147" s="27">
        <v>150</v>
      </c>
      <c r="I147" s="27">
        <v>2470</v>
      </c>
    </row>
    <row r="148" spans="1:9" x14ac:dyDescent="0.3">
      <c r="A148" t="s">
        <v>332</v>
      </c>
      <c r="B148" t="s">
        <v>333</v>
      </c>
      <c r="C148" t="s">
        <v>38</v>
      </c>
      <c r="D148" s="27">
        <v>230</v>
      </c>
      <c r="E148" s="27">
        <v>370</v>
      </c>
      <c r="F148" s="27">
        <v>2840</v>
      </c>
      <c r="G148" s="27">
        <v>600</v>
      </c>
      <c r="H148" s="27">
        <v>300</v>
      </c>
      <c r="I148" s="27">
        <v>4340</v>
      </c>
    </row>
    <row r="149" spans="1:9" x14ac:dyDescent="0.3">
      <c r="A149" t="s">
        <v>334</v>
      </c>
      <c r="B149" t="s">
        <v>335</v>
      </c>
      <c r="C149" t="s">
        <v>37</v>
      </c>
      <c r="D149" s="27">
        <v>115</v>
      </c>
      <c r="E149" s="27">
        <v>185</v>
      </c>
      <c r="F149" s="27">
        <v>1420</v>
      </c>
      <c r="G149" s="27">
        <v>600</v>
      </c>
      <c r="H149" s="27">
        <v>150</v>
      </c>
      <c r="I149" s="27">
        <v>2470</v>
      </c>
    </row>
    <row r="150" spans="1:9" x14ac:dyDescent="0.3">
      <c r="A150" t="s">
        <v>336</v>
      </c>
      <c r="B150" t="s">
        <v>337</v>
      </c>
      <c r="C150" t="s">
        <v>37</v>
      </c>
      <c r="D150" s="27">
        <v>230</v>
      </c>
      <c r="E150" s="27">
        <v>370</v>
      </c>
      <c r="F150" s="27">
        <v>2840</v>
      </c>
      <c r="G150" s="27">
        <v>600</v>
      </c>
      <c r="H150" s="27">
        <v>300</v>
      </c>
      <c r="I150" s="27">
        <v>4340</v>
      </c>
    </row>
    <row r="151" spans="1:9" x14ac:dyDescent="0.3">
      <c r="A151" t="s">
        <v>338</v>
      </c>
      <c r="B151" t="s">
        <v>339</v>
      </c>
      <c r="C151" t="s">
        <v>38</v>
      </c>
      <c r="D151" s="27">
        <v>345</v>
      </c>
      <c r="E151" s="27">
        <v>555</v>
      </c>
      <c r="F151" s="27">
        <v>4260</v>
      </c>
      <c r="G151" s="27">
        <v>600</v>
      </c>
      <c r="H151" s="27">
        <v>450</v>
      </c>
      <c r="I151" s="27">
        <v>6210</v>
      </c>
    </row>
    <row r="152" spans="1:9" x14ac:dyDescent="0.3">
      <c r="A152" t="s">
        <v>340</v>
      </c>
      <c r="B152" t="s">
        <v>341</v>
      </c>
      <c r="C152" t="s">
        <v>38</v>
      </c>
      <c r="D152" s="27">
        <v>115</v>
      </c>
      <c r="E152" s="27">
        <v>185</v>
      </c>
      <c r="F152" s="27">
        <v>1420</v>
      </c>
      <c r="G152" s="27">
        <v>600</v>
      </c>
      <c r="H152" s="27">
        <v>150</v>
      </c>
      <c r="I152" s="27">
        <v>2470</v>
      </c>
    </row>
    <row r="153" spans="1:9" x14ac:dyDescent="0.3">
      <c r="A153" t="s">
        <v>342</v>
      </c>
      <c r="B153" t="s">
        <v>343</v>
      </c>
      <c r="C153" t="s">
        <v>35</v>
      </c>
      <c r="D153" s="27">
        <v>115</v>
      </c>
      <c r="E153" s="27">
        <v>185</v>
      </c>
      <c r="F153" s="27">
        <v>1420</v>
      </c>
      <c r="G153" s="27">
        <v>600</v>
      </c>
      <c r="H153" s="27">
        <v>150</v>
      </c>
      <c r="I153" s="27">
        <v>2470</v>
      </c>
    </row>
    <row r="154" spans="1:9" x14ac:dyDescent="0.3">
      <c r="A154" t="s">
        <v>344</v>
      </c>
      <c r="B154" t="s">
        <v>345</v>
      </c>
      <c r="C154" t="s">
        <v>35</v>
      </c>
      <c r="D154" s="27">
        <v>115</v>
      </c>
      <c r="E154" s="27">
        <v>185</v>
      </c>
      <c r="F154" s="27">
        <v>1420</v>
      </c>
      <c r="G154" s="27">
        <v>600</v>
      </c>
      <c r="H154" s="27">
        <v>150</v>
      </c>
      <c r="I154" s="27">
        <v>2470</v>
      </c>
    </row>
    <row r="155" spans="1:9" x14ac:dyDescent="0.3">
      <c r="A155" t="s">
        <v>346</v>
      </c>
      <c r="B155" t="s">
        <v>347</v>
      </c>
      <c r="C155" t="s">
        <v>37</v>
      </c>
      <c r="D155" s="27">
        <v>115</v>
      </c>
      <c r="E155" s="27">
        <v>185</v>
      </c>
      <c r="F155" s="27">
        <v>1420</v>
      </c>
      <c r="G155" s="27">
        <v>600</v>
      </c>
      <c r="H155" s="27">
        <v>150</v>
      </c>
      <c r="I155" s="27">
        <v>2470</v>
      </c>
    </row>
    <row r="156" spans="1:9" x14ac:dyDescent="0.3">
      <c r="A156" t="s">
        <v>348</v>
      </c>
      <c r="B156" t="s">
        <v>349</v>
      </c>
      <c r="C156" t="s">
        <v>37</v>
      </c>
      <c r="D156" s="27">
        <v>115</v>
      </c>
      <c r="E156" s="27">
        <v>185</v>
      </c>
      <c r="F156" s="27">
        <v>1420</v>
      </c>
      <c r="G156" s="27">
        <v>600</v>
      </c>
      <c r="H156" s="27">
        <v>150</v>
      </c>
      <c r="I156" s="27">
        <v>2470</v>
      </c>
    </row>
    <row r="157" spans="1:9" x14ac:dyDescent="0.3">
      <c r="A157" t="s">
        <v>350</v>
      </c>
      <c r="B157" t="s">
        <v>351</v>
      </c>
      <c r="C157" t="s">
        <v>38</v>
      </c>
      <c r="D157" s="27">
        <v>230</v>
      </c>
      <c r="E157" s="27">
        <v>370</v>
      </c>
      <c r="F157" s="27">
        <v>2840</v>
      </c>
      <c r="G157" s="27">
        <v>600</v>
      </c>
      <c r="H157" s="27">
        <v>300</v>
      </c>
      <c r="I157" s="27">
        <v>4340</v>
      </c>
    </row>
    <row r="158" spans="1:9" x14ac:dyDescent="0.3">
      <c r="A158" t="s">
        <v>352</v>
      </c>
      <c r="B158" t="s">
        <v>353</v>
      </c>
      <c r="C158" t="s">
        <v>38</v>
      </c>
      <c r="D158" s="27">
        <v>115</v>
      </c>
      <c r="E158" s="27">
        <v>185</v>
      </c>
      <c r="F158" s="27">
        <v>1420</v>
      </c>
      <c r="G158" s="27">
        <v>600</v>
      </c>
      <c r="H158" s="27">
        <v>150</v>
      </c>
      <c r="I158" s="27">
        <v>2470</v>
      </c>
    </row>
    <row r="159" spans="1:9" x14ac:dyDescent="0.3">
      <c r="A159" t="s">
        <v>354</v>
      </c>
      <c r="B159" t="s">
        <v>355</v>
      </c>
      <c r="C159" t="s">
        <v>38</v>
      </c>
      <c r="D159" s="27">
        <v>115</v>
      </c>
      <c r="E159" s="27">
        <v>185</v>
      </c>
      <c r="F159" s="27">
        <v>1420</v>
      </c>
      <c r="G159" s="27">
        <v>600</v>
      </c>
      <c r="H159" s="27">
        <v>150</v>
      </c>
      <c r="I159" s="27">
        <v>2470</v>
      </c>
    </row>
    <row r="160" spans="1:9" x14ac:dyDescent="0.3">
      <c r="A160" t="s">
        <v>356</v>
      </c>
      <c r="B160" t="s">
        <v>357</v>
      </c>
      <c r="C160" t="s">
        <v>38</v>
      </c>
      <c r="D160" s="27">
        <v>38.333333333333329</v>
      </c>
      <c r="E160" s="27">
        <v>61.666666666666664</v>
      </c>
      <c r="F160" s="27">
        <v>473.33333333333331</v>
      </c>
      <c r="G160" s="27">
        <v>600</v>
      </c>
      <c r="H160" s="27">
        <v>50</v>
      </c>
      <c r="I160" s="27">
        <v>1223.3333333333333</v>
      </c>
    </row>
    <row r="161" spans="1:9" x14ac:dyDescent="0.3">
      <c r="A161" t="s">
        <v>358</v>
      </c>
      <c r="B161" t="s">
        <v>359</v>
      </c>
      <c r="C161" t="s">
        <v>38</v>
      </c>
      <c r="D161" s="27">
        <v>38.333333333333329</v>
      </c>
      <c r="E161" s="27">
        <v>61.666666666666664</v>
      </c>
      <c r="F161" s="27">
        <v>473.33333333333331</v>
      </c>
      <c r="G161" s="27">
        <v>600</v>
      </c>
      <c r="H161" s="27">
        <v>50</v>
      </c>
      <c r="I161" s="27">
        <v>1223.3333333333333</v>
      </c>
    </row>
    <row r="162" spans="1:9" x14ac:dyDescent="0.3">
      <c r="A162" t="s">
        <v>360</v>
      </c>
      <c r="B162" t="s">
        <v>361</v>
      </c>
      <c r="C162" t="s">
        <v>38</v>
      </c>
      <c r="D162" s="27">
        <v>38.333333333333329</v>
      </c>
      <c r="E162" s="27">
        <v>61.666666666666664</v>
      </c>
      <c r="F162" s="27">
        <v>473.33333333333331</v>
      </c>
      <c r="G162" s="27">
        <v>600</v>
      </c>
      <c r="H162" s="27">
        <v>50</v>
      </c>
      <c r="I162" s="27">
        <v>1223.3333333333333</v>
      </c>
    </row>
    <row r="163" spans="1:9" x14ac:dyDescent="0.3">
      <c r="A163" t="s">
        <v>362</v>
      </c>
      <c r="B163" t="s">
        <v>363</v>
      </c>
      <c r="C163" t="s">
        <v>38</v>
      </c>
      <c r="D163" s="27">
        <v>230</v>
      </c>
      <c r="E163" s="27">
        <v>370</v>
      </c>
      <c r="F163" s="27">
        <v>2840</v>
      </c>
      <c r="G163" s="27">
        <v>600</v>
      </c>
      <c r="H163" s="27">
        <v>300</v>
      </c>
      <c r="I163" s="27">
        <v>4340</v>
      </c>
    </row>
    <row r="164" spans="1:9" x14ac:dyDescent="0.3">
      <c r="A164" t="s">
        <v>364</v>
      </c>
      <c r="B164" t="s">
        <v>365</v>
      </c>
      <c r="C164" t="s">
        <v>35</v>
      </c>
      <c r="D164" s="27">
        <v>575</v>
      </c>
      <c r="E164" s="27">
        <v>925</v>
      </c>
      <c r="F164" s="27">
        <v>7100</v>
      </c>
      <c r="G164" s="27">
        <v>600</v>
      </c>
      <c r="H164" s="27">
        <v>750</v>
      </c>
      <c r="I164" s="27">
        <v>9950</v>
      </c>
    </row>
    <row r="165" spans="1:9" x14ac:dyDescent="0.3">
      <c r="A165" t="s">
        <v>366</v>
      </c>
      <c r="B165" t="s">
        <v>367</v>
      </c>
      <c r="C165" t="s">
        <v>37</v>
      </c>
      <c r="D165" s="27">
        <v>115</v>
      </c>
      <c r="E165" s="27">
        <v>185</v>
      </c>
      <c r="F165" s="27">
        <v>1420</v>
      </c>
      <c r="G165" s="27">
        <v>600</v>
      </c>
      <c r="H165" s="27">
        <v>150</v>
      </c>
      <c r="I165" s="27">
        <v>2470</v>
      </c>
    </row>
    <row r="166" spans="1:9" x14ac:dyDescent="0.3">
      <c r="A166" t="s">
        <v>368</v>
      </c>
      <c r="B166" t="s">
        <v>369</v>
      </c>
      <c r="C166" t="s">
        <v>35</v>
      </c>
      <c r="D166" s="27">
        <v>805</v>
      </c>
      <c r="E166" s="27">
        <v>1295</v>
      </c>
      <c r="F166" s="27">
        <v>9940</v>
      </c>
      <c r="G166" s="27">
        <v>600</v>
      </c>
      <c r="H166" s="27">
        <v>1050</v>
      </c>
      <c r="I166" s="27">
        <v>13690</v>
      </c>
    </row>
    <row r="167" spans="1:9" x14ac:dyDescent="0.3">
      <c r="A167" t="s">
        <v>370</v>
      </c>
      <c r="B167" t="s">
        <v>371</v>
      </c>
      <c r="C167" t="s">
        <v>38</v>
      </c>
      <c r="D167" s="27">
        <v>19.166666666666664</v>
      </c>
      <c r="E167" s="27">
        <v>30.833333333333332</v>
      </c>
      <c r="F167" s="27">
        <v>236.66666666666666</v>
      </c>
      <c r="G167" s="27">
        <v>600</v>
      </c>
      <c r="H167" s="27">
        <v>25</v>
      </c>
      <c r="I167" s="27">
        <v>911.66666666666663</v>
      </c>
    </row>
    <row r="168" spans="1:9" x14ac:dyDescent="0.3">
      <c r="A168" t="s">
        <v>372</v>
      </c>
      <c r="B168" t="s">
        <v>373</v>
      </c>
      <c r="C168" t="s">
        <v>38</v>
      </c>
      <c r="D168" s="27">
        <v>19.166666666666664</v>
      </c>
      <c r="E168" s="27">
        <v>30.833333333333332</v>
      </c>
      <c r="F168" s="27">
        <v>236.66666666666666</v>
      </c>
      <c r="G168" s="27">
        <v>600</v>
      </c>
      <c r="H168" s="27">
        <v>25</v>
      </c>
      <c r="I168" s="27">
        <v>911.66666666666663</v>
      </c>
    </row>
    <row r="169" spans="1:9" x14ac:dyDescent="0.3">
      <c r="A169" t="s">
        <v>374</v>
      </c>
      <c r="B169" t="s">
        <v>375</v>
      </c>
      <c r="C169" t="s">
        <v>38</v>
      </c>
      <c r="D169" s="27">
        <v>19.166666666666664</v>
      </c>
      <c r="E169" s="27">
        <v>30.833333333333332</v>
      </c>
      <c r="F169" s="27">
        <v>236.66666666666666</v>
      </c>
      <c r="G169" s="27">
        <v>600</v>
      </c>
      <c r="H169" s="27">
        <v>25</v>
      </c>
      <c r="I169" s="27">
        <v>911.66666666666663</v>
      </c>
    </row>
    <row r="170" spans="1:9" x14ac:dyDescent="0.3">
      <c r="A170" t="s">
        <v>376</v>
      </c>
      <c r="B170" t="s">
        <v>377</v>
      </c>
      <c r="C170" t="s">
        <v>38</v>
      </c>
      <c r="D170" s="27">
        <v>19.166666666666664</v>
      </c>
      <c r="E170" s="27">
        <v>30.833333333333332</v>
      </c>
      <c r="F170" s="27">
        <v>236.66666666666666</v>
      </c>
      <c r="G170" s="27">
        <v>600</v>
      </c>
      <c r="H170" s="27">
        <v>25</v>
      </c>
      <c r="I170" s="27">
        <v>911.66666666666663</v>
      </c>
    </row>
    <row r="171" spans="1:9" x14ac:dyDescent="0.3">
      <c r="A171" t="s">
        <v>378</v>
      </c>
      <c r="B171" t="s">
        <v>379</v>
      </c>
      <c r="C171" t="s">
        <v>38</v>
      </c>
      <c r="D171" s="27">
        <v>19.166666666666664</v>
      </c>
      <c r="E171" s="27">
        <v>30.833333333333332</v>
      </c>
      <c r="F171" s="27">
        <v>236.66666666666666</v>
      </c>
      <c r="G171" s="27">
        <v>600</v>
      </c>
      <c r="H171" s="27">
        <v>25</v>
      </c>
      <c r="I171" s="27">
        <v>911.66666666666663</v>
      </c>
    </row>
    <row r="172" spans="1:9" x14ac:dyDescent="0.3">
      <c r="A172" t="s">
        <v>380</v>
      </c>
      <c r="B172" t="s">
        <v>381</v>
      </c>
      <c r="C172" t="s">
        <v>38</v>
      </c>
      <c r="D172" s="27">
        <v>19.166666666666664</v>
      </c>
      <c r="E172" s="27">
        <v>30.833333333333332</v>
      </c>
      <c r="F172" s="27">
        <v>236.66666666666666</v>
      </c>
      <c r="G172" s="27">
        <v>600</v>
      </c>
      <c r="H172" s="27">
        <v>25</v>
      </c>
      <c r="I172" s="27">
        <v>911.66666666666663</v>
      </c>
    </row>
    <row r="173" spans="1:9" x14ac:dyDescent="0.3">
      <c r="A173" t="s">
        <v>382</v>
      </c>
      <c r="B173" t="s">
        <v>383</v>
      </c>
      <c r="C173" t="s">
        <v>35</v>
      </c>
      <c r="D173" s="27">
        <v>115</v>
      </c>
      <c r="E173" s="27">
        <v>185</v>
      </c>
      <c r="F173" s="27">
        <v>1420</v>
      </c>
      <c r="G173" s="27">
        <v>600</v>
      </c>
      <c r="H173" s="27">
        <v>150</v>
      </c>
      <c r="I173" s="27">
        <v>2470</v>
      </c>
    </row>
    <row r="174" spans="1:9" x14ac:dyDescent="0.3">
      <c r="A174" t="s">
        <v>384</v>
      </c>
      <c r="B174" t="s">
        <v>385</v>
      </c>
      <c r="C174" t="s">
        <v>35</v>
      </c>
      <c r="D174" s="27">
        <v>115</v>
      </c>
      <c r="E174" s="27">
        <v>185</v>
      </c>
      <c r="F174" s="27">
        <v>1420</v>
      </c>
      <c r="G174" s="27">
        <v>600</v>
      </c>
      <c r="H174" s="27">
        <v>150</v>
      </c>
      <c r="I174" s="27">
        <v>2470</v>
      </c>
    </row>
    <row r="175" spans="1:9" x14ac:dyDescent="0.3">
      <c r="A175" t="s">
        <v>386</v>
      </c>
      <c r="B175" t="s">
        <v>387</v>
      </c>
      <c r="C175" t="s">
        <v>35</v>
      </c>
      <c r="D175" s="27">
        <v>115</v>
      </c>
      <c r="E175" s="27">
        <v>185</v>
      </c>
      <c r="F175" s="27">
        <v>1420</v>
      </c>
      <c r="G175" s="27">
        <v>600</v>
      </c>
      <c r="H175" s="27">
        <v>150</v>
      </c>
      <c r="I175" s="27">
        <v>2470</v>
      </c>
    </row>
    <row r="176" spans="1:9" x14ac:dyDescent="0.3">
      <c r="A176" t="s">
        <v>388</v>
      </c>
      <c r="B176" t="s">
        <v>389</v>
      </c>
      <c r="C176" t="s">
        <v>38</v>
      </c>
      <c r="D176" s="27">
        <v>23</v>
      </c>
      <c r="E176" s="27">
        <v>37</v>
      </c>
      <c r="F176" s="27">
        <v>284</v>
      </c>
      <c r="G176" s="27">
        <v>600</v>
      </c>
      <c r="H176" s="27">
        <v>30</v>
      </c>
      <c r="I176" s="27">
        <v>974</v>
      </c>
    </row>
    <row r="177" spans="1:9" x14ac:dyDescent="0.3">
      <c r="A177" t="s">
        <v>390</v>
      </c>
      <c r="B177" t="s">
        <v>391</v>
      </c>
      <c r="C177" t="s">
        <v>38</v>
      </c>
      <c r="D177" s="27">
        <v>23</v>
      </c>
      <c r="E177" s="27">
        <v>37</v>
      </c>
      <c r="F177" s="27">
        <v>284</v>
      </c>
      <c r="G177" s="27">
        <v>600</v>
      </c>
      <c r="H177" s="27">
        <v>30</v>
      </c>
      <c r="I177" s="27">
        <v>974</v>
      </c>
    </row>
    <row r="178" spans="1:9" x14ac:dyDescent="0.3">
      <c r="A178" t="s">
        <v>392</v>
      </c>
      <c r="B178" t="s">
        <v>393</v>
      </c>
      <c r="C178" t="s">
        <v>38</v>
      </c>
      <c r="D178" s="27">
        <v>23</v>
      </c>
      <c r="E178" s="27">
        <v>37</v>
      </c>
      <c r="F178" s="27">
        <v>284</v>
      </c>
      <c r="G178" s="27">
        <v>600</v>
      </c>
      <c r="H178" s="27">
        <v>30</v>
      </c>
      <c r="I178" s="27">
        <v>974</v>
      </c>
    </row>
    <row r="179" spans="1:9" x14ac:dyDescent="0.3">
      <c r="A179" t="s">
        <v>394</v>
      </c>
      <c r="B179" t="s">
        <v>395</v>
      </c>
      <c r="C179" t="s">
        <v>38</v>
      </c>
      <c r="D179" s="27">
        <v>23</v>
      </c>
      <c r="E179" s="27">
        <v>37</v>
      </c>
      <c r="F179" s="27">
        <v>284</v>
      </c>
      <c r="G179" s="27">
        <v>600</v>
      </c>
      <c r="H179" s="27">
        <v>30</v>
      </c>
      <c r="I179" s="27">
        <v>974</v>
      </c>
    </row>
    <row r="180" spans="1:9" x14ac:dyDescent="0.3">
      <c r="A180" t="s">
        <v>396</v>
      </c>
      <c r="B180" t="s">
        <v>397</v>
      </c>
      <c r="C180" t="s">
        <v>38</v>
      </c>
      <c r="D180" s="27">
        <v>23</v>
      </c>
      <c r="E180" s="27">
        <v>37</v>
      </c>
      <c r="F180" s="27">
        <v>284</v>
      </c>
      <c r="G180" s="27">
        <v>600</v>
      </c>
      <c r="H180" s="27">
        <v>30</v>
      </c>
      <c r="I180" s="27">
        <v>974</v>
      </c>
    </row>
    <row r="181" spans="1:9" x14ac:dyDescent="0.3">
      <c r="A181" t="s">
        <v>398</v>
      </c>
      <c r="B181" t="s">
        <v>399</v>
      </c>
      <c r="C181" t="s">
        <v>38</v>
      </c>
      <c r="D181" s="27">
        <v>23</v>
      </c>
      <c r="E181" s="27">
        <v>37</v>
      </c>
      <c r="F181" s="27">
        <v>284</v>
      </c>
      <c r="G181" s="27">
        <v>600</v>
      </c>
      <c r="H181" s="27">
        <v>30</v>
      </c>
      <c r="I181" s="27">
        <v>974</v>
      </c>
    </row>
    <row r="182" spans="1:9" x14ac:dyDescent="0.3">
      <c r="A182" t="s">
        <v>400</v>
      </c>
      <c r="B182" t="s">
        <v>401</v>
      </c>
      <c r="C182" t="s">
        <v>38</v>
      </c>
      <c r="D182" s="27">
        <v>23</v>
      </c>
      <c r="E182" s="27">
        <v>37</v>
      </c>
      <c r="F182" s="27">
        <v>284</v>
      </c>
      <c r="G182" s="27">
        <v>600</v>
      </c>
      <c r="H182" s="27">
        <v>30</v>
      </c>
      <c r="I182" s="27">
        <v>974</v>
      </c>
    </row>
    <row r="183" spans="1:9" x14ac:dyDescent="0.3">
      <c r="A183" t="s">
        <v>402</v>
      </c>
      <c r="B183" t="s">
        <v>403</v>
      </c>
      <c r="C183" t="s">
        <v>38</v>
      </c>
      <c r="D183" s="27">
        <v>23</v>
      </c>
      <c r="E183" s="27">
        <v>37</v>
      </c>
      <c r="F183" s="27">
        <v>284</v>
      </c>
      <c r="G183" s="27">
        <v>600</v>
      </c>
      <c r="H183" s="27">
        <v>30</v>
      </c>
      <c r="I183" s="27">
        <v>974</v>
      </c>
    </row>
    <row r="184" spans="1:9" x14ac:dyDescent="0.3">
      <c r="A184" t="s">
        <v>404</v>
      </c>
      <c r="B184" t="s">
        <v>405</v>
      </c>
      <c r="C184" t="s">
        <v>38</v>
      </c>
      <c r="D184" s="27">
        <v>23</v>
      </c>
      <c r="E184" s="27">
        <v>37</v>
      </c>
      <c r="F184" s="27">
        <v>284</v>
      </c>
      <c r="G184" s="27">
        <v>600</v>
      </c>
      <c r="H184" s="27">
        <v>30</v>
      </c>
      <c r="I184" s="27">
        <v>974</v>
      </c>
    </row>
    <row r="185" spans="1:9" x14ac:dyDescent="0.3">
      <c r="A185" t="s">
        <v>406</v>
      </c>
      <c r="B185" t="s">
        <v>407</v>
      </c>
      <c r="C185" t="s">
        <v>38</v>
      </c>
      <c r="D185" s="27">
        <v>23</v>
      </c>
      <c r="E185" s="27">
        <v>37</v>
      </c>
      <c r="F185" s="27">
        <v>284</v>
      </c>
      <c r="G185" s="27">
        <v>600</v>
      </c>
      <c r="H185" s="27">
        <v>30</v>
      </c>
      <c r="I185" s="27">
        <v>974</v>
      </c>
    </row>
    <row r="186" spans="1:9" x14ac:dyDescent="0.3">
      <c r="A186" t="s">
        <v>408</v>
      </c>
      <c r="B186" t="s">
        <v>409</v>
      </c>
      <c r="C186" t="s">
        <v>38</v>
      </c>
      <c r="D186" s="27">
        <v>115</v>
      </c>
      <c r="E186" s="27">
        <v>185</v>
      </c>
      <c r="F186" s="27">
        <v>1420</v>
      </c>
      <c r="G186" s="27">
        <v>600</v>
      </c>
      <c r="H186" s="27">
        <v>150</v>
      </c>
      <c r="I186" s="27">
        <v>2470</v>
      </c>
    </row>
    <row r="187" spans="1:9" x14ac:dyDescent="0.3">
      <c r="A187" t="s">
        <v>410</v>
      </c>
      <c r="B187" t="s">
        <v>411</v>
      </c>
      <c r="C187" t="s">
        <v>35</v>
      </c>
      <c r="D187" s="27">
        <v>345</v>
      </c>
      <c r="E187" s="27">
        <v>555</v>
      </c>
      <c r="F187" s="27">
        <v>4260</v>
      </c>
      <c r="G187" s="27">
        <v>600</v>
      </c>
      <c r="H187" s="27">
        <v>450</v>
      </c>
      <c r="I187" s="27">
        <v>6210</v>
      </c>
    </row>
    <row r="188" spans="1:9" x14ac:dyDescent="0.3">
      <c r="A188" t="s">
        <v>412</v>
      </c>
      <c r="B188" t="s">
        <v>413</v>
      </c>
      <c r="C188" t="s">
        <v>35</v>
      </c>
      <c r="D188" s="27">
        <v>345</v>
      </c>
      <c r="E188" s="27">
        <v>555</v>
      </c>
      <c r="F188" s="27">
        <v>4260</v>
      </c>
      <c r="G188" s="27">
        <v>600</v>
      </c>
      <c r="H188" s="27">
        <v>450</v>
      </c>
      <c r="I188" s="27">
        <v>6210</v>
      </c>
    </row>
    <row r="189" spans="1:9" x14ac:dyDescent="0.3">
      <c r="A189" t="s">
        <v>414</v>
      </c>
      <c r="B189" t="s">
        <v>415</v>
      </c>
      <c r="C189" t="s">
        <v>35</v>
      </c>
      <c r="D189" s="27">
        <v>575</v>
      </c>
      <c r="E189" s="27">
        <v>925</v>
      </c>
      <c r="F189" s="27">
        <v>7100</v>
      </c>
      <c r="G189" s="27">
        <v>600</v>
      </c>
      <c r="H189" s="27">
        <v>750</v>
      </c>
      <c r="I189" s="27">
        <v>9950</v>
      </c>
    </row>
    <row r="190" spans="1:9" x14ac:dyDescent="0.3">
      <c r="A190" t="s">
        <v>416</v>
      </c>
      <c r="B190" t="s">
        <v>417</v>
      </c>
      <c r="C190" t="s">
        <v>37</v>
      </c>
      <c r="D190" s="27">
        <v>115</v>
      </c>
      <c r="E190" s="27">
        <v>185</v>
      </c>
      <c r="F190" s="27">
        <v>1420</v>
      </c>
      <c r="G190" s="27">
        <v>600</v>
      </c>
      <c r="H190" s="27">
        <v>150</v>
      </c>
      <c r="I190" s="27">
        <v>2470</v>
      </c>
    </row>
    <row r="191" spans="1:9" x14ac:dyDescent="0.3">
      <c r="A191" t="s">
        <v>418</v>
      </c>
      <c r="B191" t="s">
        <v>419</v>
      </c>
      <c r="C191" t="s">
        <v>35</v>
      </c>
      <c r="D191" s="27">
        <v>115</v>
      </c>
      <c r="E191" s="27">
        <v>185</v>
      </c>
      <c r="F191" s="27">
        <v>1420</v>
      </c>
      <c r="G191" s="27">
        <v>600</v>
      </c>
      <c r="H191" s="27">
        <v>150</v>
      </c>
      <c r="I191" s="27">
        <v>2470</v>
      </c>
    </row>
    <row r="192" spans="1:9" x14ac:dyDescent="0.3">
      <c r="A192" t="s">
        <v>420</v>
      </c>
      <c r="B192" t="s">
        <v>421</v>
      </c>
      <c r="C192" t="s">
        <v>38</v>
      </c>
      <c r="D192" s="27">
        <v>230</v>
      </c>
      <c r="E192" s="27">
        <v>370</v>
      </c>
      <c r="F192" s="27">
        <v>2840</v>
      </c>
      <c r="G192" s="27">
        <v>600</v>
      </c>
      <c r="H192" s="27">
        <v>300</v>
      </c>
      <c r="I192" s="27">
        <v>4340</v>
      </c>
    </row>
    <row r="193" spans="1:9" x14ac:dyDescent="0.3">
      <c r="A193" t="s">
        <v>422</v>
      </c>
      <c r="B193" t="s">
        <v>423</v>
      </c>
      <c r="C193" t="s">
        <v>38</v>
      </c>
      <c r="D193" s="27">
        <v>115</v>
      </c>
      <c r="E193" s="27">
        <v>185</v>
      </c>
      <c r="F193" s="27">
        <v>1420</v>
      </c>
      <c r="G193" s="27">
        <v>600</v>
      </c>
      <c r="H193" s="27">
        <v>150</v>
      </c>
      <c r="I193" s="27">
        <v>2470</v>
      </c>
    </row>
    <row r="194" spans="1:9" x14ac:dyDescent="0.3">
      <c r="A194" t="s">
        <v>424</v>
      </c>
      <c r="B194" t="s">
        <v>425</v>
      </c>
      <c r="C194" t="s">
        <v>35</v>
      </c>
      <c r="D194" s="27">
        <v>690</v>
      </c>
      <c r="E194" s="27">
        <v>1110</v>
      </c>
      <c r="F194" s="27">
        <v>8520</v>
      </c>
      <c r="G194" s="27">
        <v>600</v>
      </c>
      <c r="H194" s="27">
        <v>900</v>
      </c>
      <c r="I194" s="27">
        <v>11820</v>
      </c>
    </row>
    <row r="195" spans="1:9" x14ac:dyDescent="0.3">
      <c r="A195" t="s">
        <v>426</v>
      </c>
      <c r="B195" t="s">
        <v>427</v>
      </c>
      <c r="C195" t="s">
        <v>37</v>
      </c>
      <c r="D195" s="27">
        <v>115</v>
      </c>
      <c r="E195" s="27">
        <v>185</v>
      </c>
      <c r="F195" s="27">
        <v>1420</v>
      </c>
      <c r="G195" s="27">
        <v>600</v>
      </c>
      <c r="H195" s="27">
        <v>150</v>
      </c>
      <c r="I195" s="27">
        <v>2470</v>
      </c>
    </row>
    <row r="196" spans="1:9" x14ac:dyDescent="0.3">
      <c r="A196" t="s">
        <v>428</v>
      </c>
      <c r="B196" t="s">
        <v>429</v>
      </c>
      <c r="C196" t="s">
        <v>37</v>
      </c>
      <c r="D196" s="27">
        <v>115</v>
      </c>
      <c r="E196" s="27">
        <v>185</v>
      </c>
      <c r="F196" s="27">
        <v>1420</v>
      </c>
      <c r="G196" s="27">
        <v>600</v>
      </c>
      <c r="H196" s="27">
        <v>150</v>
      </c>
      <c r="I196" s="27">
        <v>2470</v>
      </c>
    </row>
    <row r="197" spans="1:9" x14ac:dyDescent="0.3">
      <c r="A197" t="s">
        <v>430</v>
      </c>
      <c r="B197" t="s">
        <v>431</v>
      </c>
      <c r="C197" t="s">
        <v>35</v>
      </c>
      <c r="D197" s="27">
        <v>230</v>
      </c>
      <c r="E197" s="27">
        <v>370</v>
      </c>
      <c r="F197" s="27">
        <v>2840</v>
      </c>
      <c r="G197" s="27">
        <v>600</v>
      </c>
      <c r="H197" s="27">
        <v>300</v>
      </c>
      <c r="I197" s="27">
        <v>4340</v>
      </c>
    </row>
    <row r="198" spans="1:9" x14ac:dyDescent="0.3">
      <c r="A198" t="s">
        <v>432</v>
      </c>
      <c r="B198" t="s">
        <v>433</v>
      </c>
      <c r="C198" t="s">
        <v>37</v>
      </c>
      <c r="D198" s="27">
        <v>230</v>
      </c>
      <c r="E198" s="27">
        <v>370</v>
      </c>
      <c r="F198" s="27">
        <v>2840</v>
      </c>
      <c r="G198" s="27">
        <v>600</v>
      </c>
      <c r="H198" s="27">
        <v>300</v>
      </c>
      <c r="I198" s="27">
        <v>4340</v>
      </c>
    </row>
    <row r="199" spans="1:9" x14ac:dyDescent="0.3">
      <c r="A199" t="s">
        <v>434</v>
      </c>
      <c r="B199" t="s">
        <v>435</v>
      </c>
      <c r="C199" t="s">
        <v>37</v>
      </c>
      <c r="D199" s="27">
        <v>460</v>
      </c>
      <c r="E199" s="27">
        <v>740</v>
      </c>
      <c r="F199" s="27">
        <v>5680</v>
      </c>
      <c r="G199" s="27">
        <v>600</v>
      </c>
      <c r="H199" s="27">
        <v>600</v>
      </c>
      <c r="I199" s="27">
        <v>8080</v>
      </c>
    </row>
    <row r="200" spans="1:9" x14ac:dyDescent="0.3">
      <c r="A200" t="s">
        <v>436</v>
      </c>
      <c r="B200" t="s">
        <v>437</v>
      </c>
      <c r="C200" t="s">
        <v>37</v>
      </c>
      <c r="D200" s="27">
        <v>115</v>
      </c>
      <c r="E200" s="27">
        <v>185</v>
      </c>
      <c r="F200" s="27">
        <v>1420</v>
      </c>
      <c r="G200" s="27">
        <v>600</v>
      </c>
      <c r="H200" s="27">
        <v>150</v>
      </c>
      <c r="I200" s="27">
        <v>2470</v>
      </c>
    </row>
    <row r="201" spans="1:9" x14ac:dyDescent="0.3">
      <c r="A201" t="s">
        <v>438</v>
      </c>
      <c r="B201" t="s">
        <v>439</v>
      </c>
      <c r="C201" t="s">
        <v>37</v>
      </c>
      <c r="D201" s="27">
        <v>460</v>
      </c>
      <c r="E201" s="27">
        <v>740</v>
      </c>
      <c r="F201" s="27">
        <v>5680</v>
      </c>
      <c r="G201" s="27">
        <v>600</v>
      </c>
      <c r="H201" s="27">
        <v>600</v>
      </c>
      <c r="I201" s="27">
        <v>8080</v>
      </c>
    </row>
    <row r="202" spans="1:9" x14ac:dyDescent="0.3">
      <c r="A202" t="s">
        <v>440</v>
      </c>
      <c r="B202" t="s">
        <v>441</v>
      </c>
      <c r="C202" t="s">
        <v>37</v>
      </c>
      <c r="D202" s="27">
        <v>115</v>
      </c>
      <c r="E202" s="27">
        <v>185</v>
      </c>
      <c r="F202" s="27">
        <v>1420</v>
      </c>
      <c r="G202" s="27">
        <v>600</v>
      </c>
      <c r="H202" s="27">
        <v>150</v>
      </c>
      <c r="I202" s="27">
        <v>2470</v>
      </c>
    </row>
    <row r="203" spans="1:9" x14ac:dyDescent="0.3">
      <c r="A203" t="s">
        <v>442</v>
      </c>
      <c r="B203" t="s">
        <v>443</v>
      </c>
      <c r="C203" t="s">
        <v>37</v>
      </c>
      <c r="D203" s="27">
        <v>115</v>
      </c>
      <c r="E203" s="27">
        <v>185</v>
      </c>
      <c r="F203" s="27">
        <v>1420</v>
      </c>
      <c r="G203" s="27">
        <v>600</v>
      </c>
      <c r="H203" s="27">
        <v>150</v>
      </c>
      <c r="I203" s="27">
        <v>2470</v>
      </c>
    </row>
    <row r="204" spans="1:9" x14ac:dyDescent="0.3">
      <c r="A204" t="s">
        <v>444</v>
      </c>
      <c r="B204" t="s">
        <v>445</v>
      </c>
      <c r="C204" t="s">
        <v>37</v>
      </c>
      <c r="D204" s="27">
        <v>345</v>
      </c>
      <c r="E204" s="27">
        <v>555</v>
      </c>
      <c r="F204" s="27">
        <v>4260</v>
      </c>
      <c r="G204" s="27">
        <v>600</v>
      </c>
      <c r="H204" s="27">
        <v>450</v>
      </c>
      <c r="I204" s="27">
        <v>6210</v>
      </c>
    </row>
    <row r="205" spans="1:9" x14ac:dyDescent="0.3">
      <c r="A205" t="s">
        <v>446</v>
      </c>
      <c r="B205" t="s">
        <v>447</v>
      </c>
      <c r="C205" t="s">
        <v>37</v>
      </c>
      <c r="D205" s="27">
        <v>115</v>
      </c>
      <c r="E205" s="27">
        <v>185</v>
      </c>
      <c r="F205" s="27">
        <v>1420</v>
      </c>
      <c r="G205" s="27">
        <v>600</v>
      </c>
      <c r="H205" s="27">
        <v>150</v>
      </c>
      <c r="I205" s="27">
        <v>2470</v>
      </c>
    </row>
    <row r="206" spans="1:9" x14ac:dyDescent="0.3">
      <c r="A206" t="s">
        <v>448</v>
      </c>
      <c r="B206" t="s">
        <v>449</v>
      </c>
      <c r="C206" t="s">
        <v>37</v>
      </c>
      <c r="D206" s="27">
        <v>115</v>
      </c>
      <c r="E206" s="27">
        <v>185</v>
      </c>
      <c r="F206" s="27">
        <v>1420</v>
      </c>
      <c r="G206" s="27">
        <v>600</v>
      </c>
      <c r="H206" s="27">
        <v>150</v>
      </c>
      <c r="I206" s="27">
        <v>2470</v>
      </c>
    </row>
    <row r="207" spans="1:9" x14ac:dyDescent="0.3">
      <c r="A207" t="s">
        <v>450</v>
      </c>
      <c r="B207" t="s">
        <v>451</v>
      </c>
      <c r="C207" t="s">
        <v>37</v>
      </c>
      <c r="D207" s="27">
        <v>115</v>
      </c>
      <c r="E207" s="27">
        <v>185</v>
      </c>
      <c r="F207" s="27">
        <v>1420</v>
      </c>
      <c r="G207" s="27">
        <v>600</v>
      </c>
      <c r="H207" s="27">
        <v>150</v>
      </c>
      <c r="I207" s="27">
        <v>2470</v>
      </c>
    </row>
    <row r="208" spans="1:9" x14ac:dyDescent="0.3">
      <c r="A208" t="s">
        <v>452</v>
      </c>
      <c r="B208" t="s">
        <v>453</v>
      </c>
      <c r="C208" t="s">
        <v>37</v>
      </c>
      <c r="D208" s="27">
        <v>115</v>
      </c>
      <c r="E208" s="27">
        <v>185</v>
      </c>
      <c r="F208" s="27">
        <v>1420</v>
      </c>
      <c r="G208" s="27">
        <v>600</v>
      </c>
      <c r="H208" s="27">
        <v>150</v>
      </c>
      <c r="I208" s="27">
        <v>2470</v>
      </c>
    </row>
    <row r="209" spans="1:9" x14ac:dyDescent="0.3">
      <c r="A209" t="s">
        <v>454</v>
      </c>
      <c r="B209" t="s">
        <v>455</v>
      </c>
      <c r="C209" t="s">
        <v>37</v>
      </c>
      <c r="D209" s="27">
        <v>115</v>
      </c>
      <c r="E209" s="27">
        <v>185</v>
      </c>
      <c r="F209" s="27">
        <v>1420</v>
      </c>
      <c r="G209" s="27">
        <v>600</v>
      </c>
      <c r="H209" s="27">
        <v>150</v>
      </c>
      <c r="I209" s="27">
        <v>2470</v>
      </c>
    </row>
    <row r="210" spans="1:9" x14ac:dyDescent="0.3">
      <c r="A210" t="s">
        <v>456</v>
      </c>
      <c r="B210" t="s">
        <v>457</v>
      </c>
      <c r="C210" t="s">
        <v>37</v>
      </c>
      <c r="D210" s="27">
        <v>115</v>
      </c>
      <c r="E210" s="27">
        <v>185</v>
      </c>
      <c r="F210" s="27">
        <v>1420</v>
      </c>
      <c r="G210" s="27">
        <v>600</v>
      </c>
      <c r="H210" s="27">
        <v>150</v>
      </c>
      <c r="I210" s="27">
        <v>2470</v>
      </c>
    </row>
    <row r="211" spans="1:9" x14ac:dyDescent="0.3">
      <c r="A211" t="s">
        <v>458</v>
      </c>
      <c r="B211" t="s">
        <v>459</v>
      </c>
      <c r="C211" t="s">
        <v>37</v>
      </c>
      <c r="D211" s="27">
        <v>115</v>
      </c>
      <c r="E211" s="27">
        <v>185</v>
      </c>
      <c r="F211" s="27">
        <v>1420</v>
      </c>
      <c r="G211" s="27">
        <v>600</v>
      </c>
      <c r="H211" s="27">
        <v>150</v>
      </c>
      <c r="I211" s="27">
        <v>2470</v>
      </c>
    </row>
    <row r="212" spans="1:9" x14ac:dyDescent="0.3">
      <c r="A212" t="s">
        <v>460</v>
      </c>
      <c r="B212" t="s">
        <v>461</v>
      </c>
      <c r="C212" t="s">
        <v>37</v>
      </c>
      <c r="D212" s="27">
        <v>115</v>
      </c>
      <c r="E212" s="27">
        <v>185</v>
      </c>
      <c r="F212" s="27">
        <v>1420</v>
      </c>
      <c r="G212" s="27">
        <v>600</v>
      </c>
      <c r="H212" s="27">
        <v>150</v>
      </c>
      <c r="I212" s="27">
        <v>2470</v>
      </c>
    </row>
    <row r="213" spans="1:9" x14ac:dyDescent="0.3">
      <c r="A213" t="s">
        <v>462</v>
      </c>
      <c r="B213" t="s">
        <v>463</v>
      </c>
      <c r="C213" t="s">
        <v>35</v>
      </c>
      <c r="D213" s="27">
        <v>115</v>
      </c>
      <c r="E213" s="27">
        <v>185</v>
      </c>
      <c r="F213" s="27">
        <v>1420</v>
      </c>
      <c r="G213" s="27">
        <v>600</v>
      </c>
      <c r="H213" s="27">
        <v>150</v>
      </c>
      <c r="I213" s="27">
        <v>2470</v>
      </c>
    </row>
    <row r="214" spans="1:9" x14ac:dyDescent="0.3">
      <c r="A214" t="s">
        <v>464</v>
      </c>
      <c r="B214" t="s">
        <v>465</v>
      </c>
      <c r="C214" t="s">
        <v>35</v>
      </c>
      <c r="D214" s="27">
        <v>115</v>
      </c>
      <c r="E214" s="27">
        <v>185</v>
      </c>
      <c r="F214" s="27">
        <v>1420</v>
      </c>
      <c r="G214" s="27">
        <v>600</v>
      </c>
      <c r="H214" s="27">
        <v>150</v>
      </c>
      <c r="I214" s="27">
        <v>2470</v>
      </c>
    </row>
    <row r="215" spans="1:9" x14ac:dyDescent="0.3">
      <c r="A215" t="s">
        <v>466</v>
      </c>
      <c r="B215" t="s">
        <v>467</v>
      </c>
      <c r="C215" t="s">
        <v>35</v>
      </c>
      <c r="D215" s="27">
        <v>57.5</v>
      </c>
      <c r="E215" s="27">
        <v>92.5</v>
      </c>
      <c r="F215" s="27">
        <v>710</v>
      </c>
      <c r="G215" s="27">
        <v>600</v>
      </c>
      <c r="H215" s="27">
        <v>75</v>
      </c>
      <c r="I215" s="27">
        <v>1535</v>
      </c>
    </row>
    <row r="216" spans="1:9" x14ac:dyDescent="0.3">
      <c r="A216" t="s">
        <v>468</v>
      </c>
      <c r="B216" t="s">
        <v>469</v>
      </c>
      <c r="C216" t="s">
        <v>35</v>
      </c>
      <c r="D216" s="27">
        <v>57.5</v>
      </c>
      <c r="E216" s="27">
        <v>92.5</v>
      </c>
      <c r="F216" s="27">
        <v>710</v>
      </c>
      <c r="G216" s="27">
        <v>600</v>
      </c>
      <c r="H216" s="27">
        <v>75</v>
      </c>
      <c r="I216" s="27">
        <v>1535</v>
      </c>
    </row>
    <row r="217" spans="1:9" x14ac:dyDescent="0.3">
      <c r="A217" t="s">
        <v>39</v>
      </c>
      <c r="D217" s="27">
        <v>37605</v>
      </c>
      <c r="E217" s="27">
        <v>60495.000000000007</v>
      </c>
      <c r="F217" s="27">
        <v>464340.00000000006</v>
      </c>
      <c r="G217" s="27">
        <v>127800</v>
      </c>
      <c r="H217" s="27">
        <v>49050</v>
      </c>
      <c r="I217" s="27">
        <v>739290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2025-07-25T14:24:25Z</dcterms:modified>
</cp:coreProperties>
</file>