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wlog-my.sharepoint.com/personal/lucca_juliatti_fwlog_com_br/Documents/Área de Trabalho/"/>
    </mc:Choice>
  </mc:AlternateContent>
  <xr:revisionPtr revIDLastSave="21" documentId="13_ncr:1_{E481C7BF-ECE9-48E4-AC90-E055555CC639}" xr6:coauthVersionLast="47" xr6:coauthVersionMax="47" xr10:uidLastSave="{6CD362CA-00A2-46B7-8282-84CD675FB21F}"/>
  <workbookProtection workbookAlgorithmName="SHA-512" workbookHashValue="LyRmFm+/ycvMjpAdzBttrdRrQS0pNAdM7NEwkFaWOIvbleaF/+F1w0IQfhVOK0oYPkVxjwfKoFXvJt9Qkinycw==" workbookSaltValue="BXHEGhsMKksNEzSYml+bE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<sst xmlns="http://schemas.openxmlformats.org/spreadsheetml/2006/main" count="329" uniqueCount="225">
  <si>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</si>
  <si>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</si>
  <si>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</si>
  <si>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</si>
  <si>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</si>
  <si>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</si>
  <si>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</si>
  <si>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</si>
  <si>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</si>
  <si>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</si>
  <si>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</si>
  <si>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</si>
  <si>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</si>
  <si>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</si>
  <si>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</si>
  <si>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</si>
  <si>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</si>
  <si>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</si>
  <si>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</si>
  <si>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</si>
  <si>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</si>
  <si>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</si>
  <si>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</si>
  <si>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</si>
  <si>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</si>
  <si>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</si>
  <si>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</si>
  <si>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</si>
  <si>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</si>
  <si>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</si>
  <si>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</si>
  <si>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</si>
  <si>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</si>
  <si>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</si>
  <si>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</si>
  <si>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</si>
  <si>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</si>
  <si>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</si>
  <si>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TAICANG</t>
  </si>
  <si>
    <t>QINGDAO</t>
  </si>
  <si>
    <t>CSSC45020220M0</t>
  </si>
  <si>
    <t>102505007596483 </t>
  </si>
  <si>
    <t>CSSC45020221A0</t>
  </si>
  <si>
    <t>102505007596564 </t>
  </si>
  <si>
    <t>CSSC45020221B0</t>
  </si>
  <si>
    <t>102505007596645 </t>
  </si>
  <si>
    <t>CSSC45020221T0</t>
  </si>
  <si>
    <t>102505007596726 </t>
  </si>
  <si>
    <t>CSSC45020222A0</t>
  </si>
  <si>
    <t>102505007596807 </t>
  </si>
  <si>
    <t>CSSC4518011030</t>
  </si>
  <si>
    <t>102505007599318 </t>
  </si>
  <si>
    <t>CSSC4518011040</t>
  </si>
  <si>
    <t>102505007599407 </t>
  </si>
  <si>
    <t>CSSC4518011080</t>
  </si>
  <si>
    <t>102505007599580 </t>
  </si>
  <si>
    <t>CSSC45180110U0</t>
  </si>
  <si>
    <t>102505007596998 </t>
  </si>
  <si>
    <t>CSSC45180110V0</t>
  </si>
  <si>
    <t>102505007597021 </t>
  </si>
  <si>
    <t>CSSC4518011130</t>
  </si>
  <si>
    <t>102505007599660 </t>
  </si>
  <si>
    <t>CSSC4518011150</t>
  </si>
  <si>
    <t>102505007599741 </t>
  </si>
  <si>
    <t>CSSC4518011180</t>
  </si>
  <si>
    <t>102505007599822 </t>
  </si>
  <si>
    <t>CSSC45180111C0</t>
  </si>
  <si>
    <t>102505007597102 </t>
  </si>
  <si>
    <t>CSSC45180111D0</t>
  </si>
  <si>
    <t>102505007597293 </t>
  </si>
  <si>
    <t>CSSC45180111M0</t>
  </si>
  <si>
    <t>102505007597374 </t>
  </si>
  <si>
    <t>CSSC45180111N0</t>
  </si>
  <si>
    <t>102505007597455 </t>
  </si>
  <si>
    <t>CSSC45180111P0</t>
  </si>
  <si>
    <t>102505007597536 </t>
  </si>
  <si>
    <t>CSSC45180111S0</t>
  </si>
  <si>
    <t>102505007597617 </t>
  </si>
  <si>
    <t>CSSC45180111T0</t>
  </si>
  <si>
    <t>102505007597706 </t>
  </si>
  <si>
    <t>CSSC45180111U0</t>
  </si>
  <si>
    <t>102505007597889 </t>
  </si>
  <si>
    <t>CSSC45180111V0</t>
  </si>
  <si>
    <t>102505007597960 </t>
  </si>
  <si>
    <t>CSSC45180111W0</t>
  </si>
  <si>
    <t>102505007598001 </t>
  </si>
  <si>
    <t>CSSC45180111X0</t>
  </si>
  <si>
    <t>102505007598184 </t>
  </si>
  <si>
    <t>CSSC45180111Y0</t>
  </si>
  <si>
    <t>102505007598265 </t>
  </si>
  <si>
    <t>CSSC45180111Z0</t>
  </si>
  <si>
    <t>102505007598346 </t>
  </si>
  <si>
    <t>CSSC4518011200</t>
  </si>
  <si>
    <t>102505007599903 </t>
  </si>
  <si>
    <t>CSSC4518011210</t>
  </si>
  <si>
    <t>102505007600006 </t>
  </si>
  <si>
    <t>CSSC4531003140</t>
  </si>
  <si>
    <t>102505007600189 </t>
  </si>
  <si>
    <t>CSSC4531003180</t>
  </si>
  <si>
    <t>102505007600260 </t>
  </si>
  <si>
    <t>CSSC45310032U0</t>
  </si>
  <si>
    <t>102505007598427 </t>
  </si>
  <si>
    <t>CSSC45310032V0</t>
  </si>
  <si>
    <t>102505007598508 </t>
  </si>
  <si>
    <t>CSSC45310032W0</t>
  </si>
  <si>
    <t>102505007598699 </t>
  </si>
  <si>
    <t>CSSC45310033J0</t>
  </si>
  <si>
    <t>102505007598770 </t>
  </si>
  <si>
    <t>CSSC45310033K0</t>
  </si>
  <si>
    <t>102505007598850 </t>
  </si>
  <si>
    <t>CSSC45310033L0</t>
  </si>
  <si>
    <t>102505007598931 </t>
  </si>
  <si>
    <t>CSSC4531003510</t>
  </si>
  <si>
    <t>102505007600340 </t>
  </si>
  <si>
    <t>CSSC45310035R0</t>
  </si>
  <si>
    <t>102505007599075 </t>
  </si>
  <si>
    <t>CSSC45310035S0</t>
  </si>
  <si>
    <t>102505007599156 </t>
  </si>
  <si>
    <t>CSSC45310036W0</t>
  </si>
  <si>
    <t>102505007599237 </t>
  </si>
  <si>
    <t>CSSC4531003AC0</t>
  </si>
  <si>
    <t>102505007596300 </t>
  </si>
  <si>
    <t>CSSC4502022000</t>
  </si>
  <si>
    <t>102505007521394 </t>
  </si>
  <si>
    <t>CSSC4502022030</t>
  </si>
  <si>
    <t>102505007521475 </t>
  </si>
  <si>
    <t>CSSC4502022060</t>
  </si>
  <si>
    <t>102505007521556 </t>
  </si>
  <si>
    <t>CSSC4502022080</t>
  </si>
  <si>
    <t>102505007521637 </t>
  </si>
  <si>
    <t>CSSC4502022090</t>
  </si>
  <si>
    <t>102505007521718 </t>
  </si>
  <si>
    <t>CSSC45020220E0</t>
  </si>
  <si>
    <t>102505007520312 </t>
  </si>
  <si>
    <t>CSSC45020220G0</t>
  </si>
  <si>
    <t>102505007520401 </t>
  </si>
  <si>
    <t>CSSC45020220T0</t>
  </si>
  <si>
    <t>102505007520584 </t>
  </si>
  <si>
    <t>CSSC45020221X0</t>
  </si>
  <si>
    <t>102505007520665 </t>
  </si>
  <si>
    <t>CSSC45020221Y0</t>
  </si>
  <si>
    <t>102505007520746 </t>
  </si>
  <si>
    <t>CSSC4518011000</t>
  </si>
  <si>
    <t>102505007521807 </t>
  </si>
  <si>
    <t>CSSC45180110D0</t>
  </si>
  <si>
    <t>102505007520827 </t>
  </si>
  <si>
    <t>CSSC45180110F0</t>
  </si>
  <si>
    <t>102505007520908 </t>
  </si>
  <si>
    <t>CSSC45180110K0</t>
  </si>
  <si>
    <t>102505007521041 </t>
  </si>
  <si>
    <t>CSSC45180110S0</t>
  </si>
  <si>
    <t>102505007521122 </t>
  </si>
  <si>
    <t>CSSC4531003240</t>
  </si>
  <si>
    <t>102505007521980 </t>
  </si>
  <si>
    <t>CSSC45310034V0</t>
  </si>
  <si>
    <t>102505007521203 </t>
  </si>
  <si>
    <t>CSSC4531003520</t>
  </si>
  <si>
    <t>102505007522013 </t>
  </si>
  <si>
    <t>CSSC4502022040</t>
  </si>
  <si>
    <t>102505007508100 </t>
  </si>
  <si>
    <t>CSSC4502022050</t>
  </si>
  <si>
    <t>102505007508290 </t>
  </si>
  <si>
    <t>CSSC45020220C0</t>
  </si>
  <si>
    <t>102505007505518 </t>
  </si>
  <si>
    <t>CSSC45020220D0</t>
  </si>
  <si>
    <t>102505007505607 </t>
  </si>
  <si>
    <t>CSSC45020220F0</t>
  </si>
  <si>
    <t>102505007505780 </t>
  </si>
  <si>
    <t>CSSC45020220J0</t>
  </si>
  <si>
    <t>102505007505860 </t>
  </si>
  <si>
    <t>CSSC45020220K0</t>
  </si>
  <si>
    <t>102505007505941 </t>
  </si>
  <si>
    <t>CSSC45020220L0</t>
  </si>
  <si>
    <t>102505007506085 </t>
  </si>
  <si>
    <t>CSSC45020221U0</t>
  </si>
  <si>
    <t>102505007506166 </t>
  </si>
  <si>
    <t>CSSC4518011090</t>
  </si>
  <si>
    <t>102505007508371 </t>
  </si>
  <si>
    <t>CSSC45180110G0</t>
  </si>
  <si>
    <t>102505007506247 </t>
  </si>
  <si>
    <t>CSSC45180110H0</t>
  </si>
  <si>
    <t>102505007506328 </t>
  </si>
  <si>
    <t>CSSC45180110J0</t>
  </si>
  <si>
    <t>102505007506409 </t>
  </si>
  <si>
    <t>CSSC45180110J1</t>
  </si>
  <si>
    <t>102505007506590 </t>
  </si>
  <si>
    <t>CSSC45180110P0</t>
  </si>
  <si>
    <t>102505007506670 </t>
  </si>
  <si>
    <t>CSSC45180110R0</t>
  </si>
  <si>
    <t>102505007506751 </t>
  </si>
  <si>
    <t>CSSC45180110Y0</t>
  </si>
  <si>
    <t>102505007506832 </t>
  </si>
  <si>
    <t>CSSC4518011120</t>
  </si>
  <si>
    <t>102505007508452 </t>
  </si>
  <si>
    <t>CSSC4518011190</t>
  </si>
  <si>
    <t>102505007508533 </t>
  </si>
  <si>
    <t>CSSC45180111B0</t>
  </si>
  <si>
    <t>102505007506913 </t>
  </si>
  <si>
    <t>CSSC45180111E0</t>
  </si>
  <si>
    <t>102505007507057 </t>
  </si>
  <si>
    <t>CSSC45180111F0</t>
  </si>
  <si>
    <t>102505007507138 </t>
  </si>
  <si>
    <t>CSSC45180111J0</t>
  </si>
  <si>
    <t>102505007507219 </t>
  </si>
  <si>
    <t>CSSC45180111K0</t>
  </si>
  <si>
    <t>102505007507308 </t>
  </si>
  <si>
    <t>CSSC45310031B0</t>
  </si>
  <si>
    <t>102505007507480 </t>
  </si>
  <si>
    <t>CSSC45310031C0</t>
  </si>
  <si>
    <t>102505007507561 </t>
  </si>
  <si>
    <t>CSSC45310035Q0</t>
  </si>
  <si>
    <t>102505007507642 </t>
  </si>
  <si>
    <t>CSSC4531003650</t>
  </si>
  <si>
    <t>102505007508614 </t>
  </si>
  <si>
    <t>CSSC45310036G0</t>
  </si>
  <si>
    <t>102505007507723 </t>
  </si>
  <si>
    <t>CSSC4531003750</t>
  </si>
  <si>
    <t>102505007508703 </t>
  </si>
  <si>
    <t>CSSC45310038W0</t>
  </si>
  <si>
    <t>102505007507804 </t>
  </si>
  <si>
    <t>CSSC45310038X0</t>
  </si>
  <si>
    <t>102505007507995 </t>
  </si>
  <si>
    <t>CSSC45310039D0</t>
  </si>
  <si>
    <t>102505007508029 </t>
  </si>
  <si>
    <t>COSCO SHIPPING PENG BO V.11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</si>
</sst>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8" formatCode="&quot;R$&quot;\ #,##0.00;[Red]\-&quot;R$&quot;\ #,##0.00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 applyProtection="1">
      <protection hidden="1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 applyProtection="1">
      <protection hidden="1"/>
    </xf>
    <xf numFmtId="164" fontId="0" fillId="3" borderId="0" xfId="0" applyNumberFormat="1" applyFill="1" applyAlignment="1" applyProtection="1">
      <alignment horizontal="center"/>
      <protection hidden="1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3" borderId="8" xfId="0" applyFill="1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8" fontId="8" fillId="4" borderId="16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topLeftCell="A7" workbookViewId="0">
      <selection activeCell="B13" sqref="B13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3" t="s">
        <v>224</v>
      </c>
      <c r="D9" s="13"/>
      <c r="E9" s="13"/>
      <c r="F9" s="13"/>
      <c r="G9" s="13"/>
      <c r="H9" s="13"/>
    </row>
    <row r="10" spans="2:36" x14ac:dyDescent="0.25">
      <c r="B10" s="18" t="s">
        <v>37</v>
      </c>
      <c r="C10" s="3">
        <v>45673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14</v>
      </c>
      <c r="D12" s="5" t="s">
        <v>2</v>
      </c>
      <c r="E12" s="5" t="s">
        <v>15</v>
      </c>
      <c r="F12" s="5" t="s">
        <v>20</v>
      </c>
      <c r="G12" s="5" t="s">
        <v>17</v>
      </c>
      <c r="H12" s="5" t="s">
        <v>21</v>
      </c>
      <c r="I12" s="5" t="s">
        <v>22</v>
      </c>
      <c r="J12" s="5" t="s">
        <v>12</v>
      </c>
      <c r="L12" s="44" t="s">
        <v>3</v>
      </c>
      <c r="M12" s="45"/>
      <c r="N12" s="46"/>
    </row>
    <row r="13" spans="2:36" ht="15.75" customHeight="1" x14ac:dyDescent="0.25">
      <c r="B13" s="26"/>
      <c r="C13" s="10" t="str">
        <f>IFERROR(VLOOKUP(B13,Planilha4!$A$200:$I$319,2,0)," ")</f>
        <v xml:space="preserve"> </v>
      </c>
      <c r="D13" s="10" t="str">
        <f>IFERROR(VLOOKUP(B13,Planilha4!$A$200:$I$319,3,0)," ")</f>
        <v xml:space="preserve"> </v>
      </c>
      <c r="E13" s="11" t="str">
        <f>IFERROR(VLOOKUP(B13,Planilha4!$A$200:$I$319,4,0)," ")</f>
        <v xml:space="preserve"> </v>
      </c>
      <c r="F13" s="11" t="str">
        <f>IFERROR(VLOOKUP(B13,Planilha4!$A$200:$I$319,5,0)," ")</f>
        <v xml:space="preserve"> </v>
      </c>
      <c r="G13" s="11" t="str">
        <f>IFERROR(VLOOKUP(B13,Planilha4!$A$200:$I$319,6,0)," ")</f>
        <v xml:space="preserve"> </v>
      </c>
      <c r="H13" s="11" t="str">
        <f>IFERROR(VLOOKUP(B13,Planilha4!$A$200:$I$319,7,0)," ")</f>
        <v xml:space="preserve"> </v>
      </c>
      <c r="I13" s="11" t="str">
        <f>IFERROR(VLOOKUP(B13,Planilha4!$A$200:$I$319,8,0)," ")</f>
        <v xml:space="preserve"> </v>
      </c>
      <c r="J13" s="11" t="str">
        <f>IFERROR(VLOOKUP(B13,Planilha4!$A$200:$I$319,9,0),"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IFERROR(VLOOKUP(B14,Planilha4!$A$200:$I$319,2,0)," ")</f>
        <v xml:space="preserve"> </v>
      </c>
      <c r="D14" s="10" t="str">
        <f>IFERROR(VLOOKUP(B14,Planilha4!$A$200:$I$319,3,0)," ")</f>
        <v xml:space="preserve"> </v>
      </c>
      <c r="E14" s="11" t="str">
        <f>IFERROR(VLOOKUP(B14,Planilha4!$A$200:$I$319,4,0)," ")</f>
        <v xml:space="preserve"> </v>
      </c>
      <c r="F14" s="11" t="str">
        <f>IFERROR(VLOOKUP(B14,Planilha4!$A$200:$I$319,5,0)," ")</f>
        <v xml:space="preserve"> </v>
      </c>
      <c r="G14" s="11" t="str">
        <f>IFERROR(VLOOKUP(B14,Planilha4!$A$200:$I$319,6,0)," ")</f>
        <v xml:space="preserve"> </v>
      </c>
      <c r="H14" s="11" t="str">
        <f>IFERROR(VLOOKUP(B14,Planilha4!$A$200:$I$319,7,0)," ")</f>
        <v xml:space="preserve"> </v>
      </c>
      <c r="I14" s="11" t="str">
        <f>IFERROR(VLOOKUP(B14,Planilha4!$A$200:$I$319,8,0)," ")</f>
        <v xml:space="preserve"> </v>
      </c>
      <c r="J14" s="11" t="str">
        <f>IFERROR(VLOOKUP(B14,Planilha4!$A$200:$I$319,9,0),"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IFERROR(VLOOKUP(B15,Planilha4!$A$200:$I$319,2,0)," ")</f>
        <v xml:space="preserve"> </v>
      </c>
      <c r="D15" s="10" t="str">
        <f>IFERROR(VLOOKUP(B15,Planilha4!$A$200:$I$319,3,0)," ")</f>
        <v xml:space="preserve"> </v>
      </c>
      <c r="E15" s="11" t="str">
        <f>IFERROR(VLOOKUP(B15,Planilha4!$A$200:$I$319,4,0)," ")</f>
        <v xml:space="preserve"> </v>
      </c>
      <c r="F15" s="11" t="str">
        <f>IFERROR(VLOOKUP(B15,Planilha4!$A$200:$I$319,5,0)," ")</f>
        <v xml:space="preserve"> </v>
      </c>
      <c r="G15" s="11" t="str">
        <f>IFERROR(VLOOKUP(B15,Planilha4!$A$200:$I$319,6,0)," ")</f>
        <v xml:space="preserve"> </v>
      </c>
      <c r="H15" s="11" t="str">
        <f>IFERROR(VLOOKUP(B15,Planilha4!$A$200:$I$319,7,0)," ")</f>
        <v xml:space="preserve"> </v>
      </c>
      <c r="I15" s="11" t="str">
        <f>IFERROR(VLOOKUP(B15,Planilha4!$A$200:$I$319,8,0)," ")</f>
        <v xml:space="preserve"> </v>
      </c>
      <c r="J15" s="11" t="str">
        <f>IFERROR(VLOOKUP(B15,Planilha4!$A$200:$I$319,9,0),"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40"/>
      <c r="C16" s="10" t="str">
        <f>IFERROR(VLOOKUP(B16,Planilha4!$A$200:$I$319,2,0)," ")</f>
        <v xml:space="preserve"> </v>
      </c>
      <c r="D16" s="10" t="str">
        <f>IFERROR(VLOOKUP(B16,Planilha4!$A$200:$I$319,3,0)," ")</f>
        <v xml:space="preserve"> </v>
      </c>
      <c r="E16" s="11" t="str">
        <f>IFERROR(VLOOKUP(B16,Planilha4!$A$200:$I$319,4,0)," ")</f>
        <v xml:space="preserve"> </v>
      </c>
      <c r="F16" s="11" t="str">
        <f>IFERROR(VLOOKUP(B16,Planilha4!$A$200:$I$319,5,0)," ")</f>
        <v xml:space="preserve"> </v>
      </c>
      <c r="G16" s="11" t="str">
        <f>IFERROR(VLOOKUP(B16,Planilha4!$A$200:$I$319,6,0)," ")</f>
        <v xml:space="preserve"> </v>
      </c>
      <c r="H16" s="11" t="str">
        <f>IFERROR(VLOOKUP(B16,Planilha4!$A$200:$I$319,7,0)," ")</f>
        <v xml:space="preserve"> </v>
      </c>
      <c r="I16" s="11" t="str">
        <f>IFERROR(VLOOKUP(B16,Planilha4!$A$200:$I$319,8,0)," ")</f>
        <v xml:space="preserve"> </v>
      </c>
      <c r="J16" s="11" t="str">
        <f>IFERROR(VLOOKUP(B16,Planilha4!$A$200:$I$319,9,0),"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40"/>
      <c r="C17" s="10" t="str">
        <f>IFERROR(VLOOKUP(B17,Planilha4!$A$200:$I$319,2,0)," ")</f>
        <v xml:space="preserve"> </v>
      </c>
      <c r="D17" s="10" t="str">
        <f>IFERROR(VLOOKUP(B17,Planilha4!$A$200:$I$319,3,0)," ")</f>
        <v xml:space="preserve"> </v>
      </c>
      <c r="E17" s="11" t="str">
        <f>IFERROR(VLOOKUP(B17,Planilha4!$A$200:$I$319,4,0)," ")</f>
        <v xml:space="preserve"> </v>
      </c>
      <c r="F17" s="11" t="str">
        <f>IFERROR(VLOOKUP(B17,Planilha4!$A$200:$I$319,5,0)," ")</f>
        <v xml:space="preserve"> </v>
      </c>
      <c r="G17" s="11" t="str">
        <f>IFERROR(VLOOKUP(B17,Planilha4!$A$200:$I$319,6,0)," ")</f>
        <v xml:space="preserve"> </v>
      </c>
      <c r="H17" s="11" t="str">
        <f>IFERROR(VLOOKUP(B17,Planilha4!$A$200:$I$319,7,0)," ")</f>
        <v xml:space="preserve"> </v>
      </c>
      <c r="I17" s="11" t="str">
        <f>IFERROR(VLOOKUP(B17,Planilha4!$A$200:$I$319,8,0)," ")</f>
        <v xml:space="preserve"> </v>
      </c>
      <c r="J17" s="11" t="str">
        <f>IFERROR(VLOOKUP(B17,Planilha4!$A$200:$I$319,9,0),"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40"/>
      <c r="C18" s="10" t="str">
        <f>IFERROR(VLOOKUP(B18,Planilha4!$A$200:$I$319,2,0)," ")</f>
        <v xml:space="preserve"> </v>
      </c>
      <c r="D18" s="10" t="str">
        <f>IFERROR(VLOOKUP(B18,Planilha4!$A$200:$I$319,3,0)," ")</f>
        <v xml:space="preserve"> </v>
      </c>
      <c r="E18" s="11" t="str">
        <f>IFERROR(VLOOKUP(B18,Planilha4!$A$200:$I$319,4,0)," ")</f>
        <v xml:space="preserve"> </v>
      </c>
      <c r="F18" s="11" t="str">
        <f>IFERROR(VLOOKUP(B18,Planilha4!$A$200:$I$319,5,0)," ")</f>
        <v xml:space="preserve"> </v>
      </c>
      <c r="G18" s="11" t="str">
        <f>IFERROR(VLOOKUP(B18,Planilha4!$A$200:$I$319,6,0)," ")</f>
        <v xml:space="preserve"> </v>
      </c>
      <c r="H18" s="11" t="str">
        <f>IFERROR(VLOOKUP(B18,Planilha4!$A$200:$I$319,7,0)," ")</f>
        <v xml:space="preserve"> </v>
      </c>
      <c r="I18" s="11" t="str">
        <f>IFERROR(VLOOKUP(B18,Planilha4!$A$200:$I$319,8,0)," ")</f>
        <v xml:space="preserve"> </v>
      </c>
      <c r="J18" s="11" t="str">
        <f>IFERROR(VLOOKUP(B18,Planilha4!$A$200:$I$319,9,0),"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40"/>
      <c r="C19" s="10" t="str">
        <f>IFERROR(VLOOKUP(B19,Planilha4!$A$200:$I$319,2,0)," ")</f>
        <v xml:space="preserve"> </v>
      </c>
      <c r="D19" s="10" t="str">
        <f>IFERROR(VLOOKUP(B19,Planilha4!$A$200:$I$319,3,0)," ")</f>
        <v xml:space="preserve"> </v>
      </c>
      <c r="E19" s="11" t="str">
        <f>IFERROR(VLOOKUP(B19,Planilha4!$A$200:$I$319,4,0)," ")</f>
        <v xml:space="preserve"> </v>
      </c>
      <c r="F19" s="11" t="str">
        <f>IFERROR(VLOOKUP(B19,Planilha4!$A$200:$I$319,5,0)," ")</f>
        <v xml:space="preserve"> </v>
      </c>
      <c r="G19" s="11" t="str">
        <f>IFERROR(VLOOKUP(B19,Planilha4!$A$200:$I$319,6,0)," ")</f>
        <v xml:space="preserve"> </v>
      </c>
      <c r="H19" s="11" t="str">
        <f>IFERROR(VLOOKUP(B19,Planilha4!$A$200:$I$319,7,0)," ")</f>
        <v xml:space="preserve"> </v>
      </c>
      <c r="I19" s="11" t="str">
        <f>IFERROR(VLOOKUP(B19,Planilha4!$A$200:$I$319,8,0)," ")</f>
        <v xml:space="preserve"> </v>
      </c>
      <c r="J19" s="11" t="str">
        <f>IFERROR(VLOOKUP(B19,Planilha4!$A$200:$I$319,9,0),"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IFERROR(VLOOKUP(B20,Planilha4!$A$200:$I$319,2,0)," ")</f>
        <v xml:space="preserve"> </v>
      </c>
      <c r="D20" s="10" t="str">
        <f>IFERROR(VLOOKUP(B20,Planilha4!$A$200:$I$319,3,0)," ")</f>
        <v xml:space="preserve"> </v>
      </c>
      <c r="E20" s="11" t="str">
        <f>IFERROR(VLOOKUP(B20,Planilha4!$A$200:$I$319,4,0)," ")</f>
        <v xml:space="preserve"> </v>
      </c>
      <c r="F20" s="11" t="str">
        <f>IFERROR(VLOOKUP(B20,Planilha4!$A$200:$I$319,5,0)," ")</f>
        <v xml:space="preserve"> </v>
      </c>
      <c r="G20" s="11" t="str">
        <f>IFERROR(VLOOKUP(B20,Planilha4!$A$200:$I$319,6,0)," ")</f>
        <v xml:space="preserve"> </v>
      </c>
      <c r="H20" s="11" t="str">
        <f>IFERROR(VLOOKUP(B20,Planilha4!$A$200:$I$319,7,0)," ")</f>
        <v xml:space="preserve"> </v>
      </c>
      <c r="I20" s="11" t="str">
        <f>IFERROR(VLOOKUP(B20,Planilha4!$A$200:$I$319,8,0)," ")</f>
        <v xml:space="preserve"> </v>
      </c>
      <c r="J20" s="11" t="str">
        <f>IFERROR(VLOOKUP(B20,Planilha4!$A$200:$I$319,9,0),"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IFERROR(VLOOKUP(B21,Planilha4!$A$200:$I$319,2,0)," ")</f>
        <v xml:space="preserve"> </v>
      </c>
      <c r="D21" s="10" t="str">
        <f>IFERROR(VLOOKUP(B21,Planilha4!$A$200:$I$319,3,0)," ")</f>
        <v xml:space="preserve"> </v>
      </c>
      <c r="E21" s="11" t="str">
        <f>IFERROR(VLOOKUP(B21,Planilha4!$A$200:$I$319,4,0)," ")</f>
        <v xml:space="preserve"> </v>
      </c>
      <c r="F21" s="11" t="str">
        <f>IFERROR(VLOOKUP(B21,Planilha4!$A$200:$I$319,5,0)," ")</f>
        <v xml:space="preserve"> </v>
      </c>
      <c r="G21" s="11" t="str">
        <f>IFERROR(VLOOKUP(B21,Planilha4!$A$200:$I$319,6,0)," ")</f>
        <v xml:space="preserve"> </v>
      </c>
      <c r="H21" s="11" t="str">
        <f>IFERROR(VLOOKUP(B21,Planilha4!$A$200:$I$319,7,0)," ")</f>
        <v xml:space="preserve"> </v>
      </c>
      <c r="I21" s="11" t="str">
        <f>IFERROR(VLOOKUP(B21,Planilha4!$A$200:$I$319,8,0)," ")</f>
        <v xml:space="preserve"> </v>
      </c>
      <c r="J21" s="11" t="str">
        <f>IFERROR(VLOOKUP(B21,Planilha4!$A$200:$I$319,9,0)," ")</f>
        <v xml:space="preserve"> </v>
      </c>
      <c r="L21" s="41" t="s">
        <v>36</v>
      </c>
      <c r="M21" s="42"/>
      <c r="N21" s="43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IFERROR(VLOOKUP(B22,Planilha4!$A$200:$I$319,2,0)," ")</f>
        <v xml:space="preserve"> </v>
      </c>
      <c r="D22" s="10" t="str">
        <f>IFERROR(VLOOKUP(B22,Planilha4!$A$200:$I$319,3,0)," ")</f>
        <v xml:space="preserve"> </v>
      </c>
      <c r="E22" s="11" t="str">
        <f>IFERROR(VLOOKUP(B22,Planilha4!$A$200:$I$319,4,0)," ")</f>
        <v xml:space="preserve"> </v>
      </c>
      <c r="F22" s="11" t="str">
        <f>IFERROR(VLOOKUP(B22,Planilha4!$A$200:$I$319,5,0)," ")</f>
        <v xml:space="preserve"> </v>
      </c>
      <c r="G22" s="11" t="str">
        <f>IFERROR(VLOOKUP(B22,Planilha4!$A$200:$I$319,6,0)," ")</f>
        <v xml:space="preserve"> </v>
      </c>
      <c r="H22" s="11" t="str">
        <f>IFERROR(VLOOKUP(B22,Planilha4!$A$200:$I$319,7,0)," ")</f>
        <v xml:space="preserve"> </v>
      </c>
      <c r="I22" s="11" t="str">
        <f>IFERROR(VLOOKUP(B22,Planilha4!$A$200:$I$319,8,0)," ")</f>
        <v xml:space="preserve"> </v>
      </c>
      <c r="J22" s="11" t="str">
        <f>IFERROR(VLOOKUP(B22,Planilha4!$A$200:$I$319,9,0)," ")</f>
        <v xml:space="preserve"> </v>
      </c>
      <c r="L22" s="27" t="s">
        <v>27</v>
      </c>
      <c r="M22" s="28" t="s">
        <v>28</v>
      </c>
      <c r="N22" s="28" t="s">
        <v>29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IFERROR(VLOOKUP(B23,Planilha4!$A$200:$I$319,2,0)," ")</f>
        <v xml:space="preserve"> </v>
      </c>
      <c r="D23" s="10" t="str">
        <f>IFERROR(VLOOKUP(B23,Planilha4!$A$200:$I$319,3,0)," ")</f>
        <v xml:space="preserve"> </v>
      </c>
      <c r="E23" s="11" t="str">
        <f>IFERROR(VLOOKUP(B23,Planilha4!$A$200:$I$319,4,0)," ")</f>
        <v xml:space="preserve"> </v>
      </c>
      <c r="F23" s="11" t="str">
        <f>IFERROR(VLOOKUP(B23,Planilha4!$A$200:$I$319,5,0)," ")</f>
        <v xml:space="preserve"> </v>
      </c>
      <c r="G23" s="11" t="str">
        <f>IFERROR(VLOOKUP(B23,Planilha4!$A$200:$I$319,6,0)," ")</f>
        <v xml:space="preserve"> </v>
      </c>
      <c r="H23" s="11" t="str">
        <f>IFERROR(VLOOKUP(B23,Planilha4!$A$200:$I$319,7,0)," ")</f>
        <v xml:space="preserve"> </v>
      </c>
      <c r="I23" s="11" t="str">
        <f>IFERROR(VLOOKUP(B23,Planilha4!$A$200:$I$319,8,0)," ")</f>
        <v xml:space="preserve"> </v>
      </c>
      <c r="J23" s="11" t="str">
        <f>IFERROR(VLOOKUP(B23,Planilha4!$A$200:$I$319,9,0)," ")</f>
        <v xml:space="preserve"> </v>
      </c>
      <c r="L23" s="32" t="s">
        <v>23</v>
      </c>
      <c r="M23" s="33">
        <v>1575</v>
      </c>
      <c r="N23" s="34" t="s">
        <v>24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IFERROR(VLOOKUP(B24,Planilha4!$A$200:$I$319,2,0)," ")</f>
        <v xml:space="preserve"> </v>
      </c>
      <c r="D24" s="10" t="str">
        <f>IFERROR(VLOOKUP(B24,Planilha4!$A$200:$I$319,3,0)," ")</f>
        <v xml:space="preserve"> </v>
      </c>
      <c r="E24" s="11" t="str">
        <f>IFERROR(VLOOKUP(B24,Planilha4!$A$200:$I$319,4,0)," ")</f>
        <v xml:space="preserve"> </v>
      </c>
      <c r="F24" s="11" t="str">
        <f>IFERROR(VLOOKUP(B24,Planilha4!$A$200:$I$319,5,0)," ")</f>
        <v xml:space="preserve"> </v>
      </c>
      <c r="G24" s="11" t="str">
        <f>IFERROR(VLOOKUP(B24,Planilha4!$A$200:$I$319,6,0)," ")</f>
        <v xml:space="preserve"> </v>
      </c>
      <c r="H24" s="11" t="str">
        <f>IFERROR(VLOOKUP(B24,Planilha4!$A$200:$I$319,7,0)," ")</f>
        <v xml:space="preserve"> </v>
      </c>
      <c r="I24" s="11" t="str">
        <f>IFERROR(VLOOKUP(B24,Planilha4!$A$200:$I$319,8,0)," ")</f>
        <v xml:space="preserve"> </v>
      </c>
      <c r="J24" s="11" t="str">
        <f>IFERROR(VLOOKUP(B24,Planilha4!$A$200:$I$319,9,0)," ")</f>
        <v xml:space="preserve"> </v>
      </c>
      <c r="L24" s="32" t="s">
        <v>15</v>
      </c>
      <c r="M24" s="33">
        <v>50</v>
      </c>
      <c r="N24" s="34" t="s">
        <v>24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IFERROR(VLOOKUP(B25,Planilha4!$A$200:$I$319,2,0)," ")</f>
        <v xml:space="preserve"> </v>
      </c>
      <c r="D25" s="10" t="str">
        <f>IFERROR(VLOOKUP(B25,Planilha4!$A$200:$I$319,3,0)," ")</f>
        <v xml:space="preserve"> </v>
      </c>
      <c r="E25" s="11" t="str">
        <f>IFERROR(VLOOKUP(B25,Planilha4!$A$200:$I$319,4,0)," ")</f>
        <v xml:space="preserve"> </v>
      </c>
      <c r="F25" s="11" t="str">
        <f>IFERROR(VLOOKUP(B25,Planilha4!$A$200:$I$319,5,0)," ")</f>
        <v xml:space="preserve"> </v>
      </c>
      <c r="G25" s="11" t="str">
        <f>IFERROR(VLOOKUP(B25,Planilha4!$A$200:$I$319,6,0)," ")</f>
        <v xml:space="preserve"> </v>
      </c>
      <c r="H25" s="11" t="str">
        <f>IFERROR(VLOOKUP(B25,Planilha4!$A$200:$I$319,7,0)," ")</f>
        <v xml:space="preserve"> </v>
      </c>
      <c r="I25" s="11" t="str">
        <f>IFERROR(VLOOKUP(B25,Planilha4!$A$200:$I$319,8,0)," ")</f>
        <v xml:space="preserve"> </v>
      </c>
      <c r="J25" s="11" t="str">
        <f>IFERROR(VLOOKUP(B25,Planilha4!$A$200:$I$319,9,0)," ")</f>
        <v xml:space="preserve"> </v>
      </c>
      <c r="L25" s="32" t="s">
        <v>25</v>
      </c>
      <c r="M25" s="33">
        <v>550</v>
      </c>
      <c r="N25" s="34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IFERROR(VLOOKUP(B26,Planilha4!$A$200:$I$319,2,0)," ")</f>
        <v xml:space="preserve"> </v>
      </c>
      <c r="D26" s="10" t="str">
        <f>IFERROR(VLOOKUP(B26,Planilha4!$A$200:$I$319,3,0)," ")</f>
        <v xml:space="preserve"> </v>
      </c>
      <c r="E26" s="11" t="str">
        <f>IFERROR(VLOOKUP(B26,Planilha4!$A$200:$I$319,4,0)," ")</f>
        <v xml:space="preserve"> </v>
      </c>
      <c r="F26" s="11" t="str">
        <f>IFERROR(VLOOKUP(B26,Planilha4!$A$200:$I$319,5,0)," ")</f>
        <v xml:space="preserve"> </v>
      </c>
      <c r="G26" s="11" t="str">
        <f>IFERROR(VLOOKUP(B26,Planilha4!$A$200:$I$319,6,0)," ")</f>
        <v xml:space="preserve"> </v>
      </c>
      <c r="H26" s="11" t="str">
        <f>IFERROR(VLOOKUP(B26,Planilha4!$A$200:$I$319,7,0)," ")</f>
        <v xml:space="preserve"> </v>
      </c>
      <c r="I26" s="11" t="str">
        <f>IFERROR(VLOOKUP(B26,Planilha4!$A$200:$I$319,8,0)," ")</f>
        <v xml:space="preserve"> </v>
      </c>
      <c r="J26" s="11" t="str">
        <f>IFERROR(VLOOKUP(B26,Planilha4!$A$200:$I$319,9,0)," ")</f>
        <v xml:space="preserve"> </v>
      </c>
      <c r="L26" s="32" t="s">
        <v>26</v>
      </c>
      <c r="M26" s="33">
        <v>120</v>
      </c>
      <c r="N26" s="34" t="s">
        <v>24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IFERROR(VLOOKUP(B27,Planilha4!$A$200:$I$319,2,0)," ")</f>
        <v xml:space="preserve"> </v>
      </c>
      <c r="D27" s="10" t="str">
        <f>IFERROR(VLOOKUP(B27,Planilha4!$A$200:$I$319,3,0)," ")</f>
        <v xml:space="preserve"> </v>
      </c>
      <c r="E27" s="11" t="str">
        <f>IFERROR(VLOOKUP(B27,Planilha4!$A$200:$I$319,4,0)," ")</f>
        <v xml:space="preserve"> </v>
      </c>
      <c r="F27" s="11" t="str">
        <f>IFERROR(VLOOKUP(B27,Planilha4!$A$200:$I$319,5,0)," ")</f>
        <v xml:space="preserve"> </v>
      </c>
      <c r="G27" s="11" t="str">
        <f>IFERROR(VLOOKUP(B27,Planilha4!$A$200:$I$319,6,0)," ")</f>
        <v xml:space="preserve"> </v>
      </c>
      <c r="H27" s="11" t="str">
        <f>IFERROR(VLOOKUP(B27,Planilha4!$A$200:$I$319,7,0)," ")</f>
        <v xml:space="preserve"> </v>
      </c>
      <c r="I27" s="11" t="str">
        <f>IFERROR(VLOOKUP(B27,Planilha4!$A$200:$I$319,8,0)," ")</f>
        <v xml:space="preserve"> </v>
      </c>
      <c r="J27" s="11" t="str">
        <f>IFERROR(VLOOKUP(B27,Planilha4!$A$200:$I$319,9,0)," ")</f>
        <v xml:space="preserve"> </v>
      </c>
      <c r="L27" s="32" t="s">
        <v>35</v>
      </c>
      <c r="M27" s="33">
        <v>150</v>
      </c>
      <c r="N27" s="34" t="s">
        <v>24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IFERROR(VLOOKUP(B28,Planilha4!$A$200:$I$319,2,0)," ")</f>
        <v xml:space="preserve"> </v>
      </c>
      <c r="D28" s="10" t="str">
        <f>IFERROR(VLOOKUP(B28,Planilha4!$A$200:$I$319,3,0)," ")</f>
        <v xml:space="preserve"> </v>
      </c>
      <c r="E28" s="11" t="str">
        <f>IFERROR(VLOOKUP(B28,Planilha4!$A$200:$I$319,4,0)," ")</f>
        <v xml:space="preserve"> </v>
      </c>
      <c r="F28" s="11" t="str">
        <f>IFERROR(VLOOKUP(B28,Planilha4!$A$200:$I$319,5,0)," ")</f>
        <v xml:space="preserve"> </v>
      </c>
      <c r="G28" s="11" t="str">
        <f>IFERROR(VLOOKUP(B28,Planilha4!$A$200:$I$319,6,0)," ")</f>
        <v xml:space="preserve"> </v>
      </c>
      <c r="H28" s="11" t="str">
        <f>IFERROR(VLOOKUP(B28,Planilha4!$A$200:$I$319,7,0)," ")</f>
        <v xml:space="preserve"> </v>
      </c>
      <c r="I28" s="11" t="str">
        <f>IFERROR(VLOOKUP(B28,Planilha4!$A$200:$I$319,8,0)," ")</f>
        <v xml:space="preserve"> </v>
      </c>
      <c r="J28" s="11" t="str">
        <f>IFERROR(VLOOKUP(B28,Planilha4!$A$200:$I$319,9,0),"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IFERROR(VLOOKUP(B29,Planilha4!$A$200:$I$319,2,0)," ")</f>
        <v xml:space="preserve"> </v>
      </c>
      <c r="D29" s="10" t="str">
        <f>IFERROR(VLOOKUP(B29,Planilha4!$A$200:$I$319,3,0)," ")</f>
        <v xml:space="preserve"> </v>
      </c>
      <c r="E29" s="11" t="str">
        <f>IFERROR(VLOOKUP(B29,Planilha4!$A$200:$I$319,4,0)," ")</f>
        <v xml:space="preserve"> </v>
      </c>
      <c r="F29" s="11" t="str">
        <f>IFERROR(VLOOKUP(B29,Planilha4!$A$200:$I$319,5,0)," ")</f>
        <v xml:space="preserve"> </v>
      </c>
      <c r="G29" s="11" t="str">
        <f>IFERROR(VLOOKUP(B29,Planilha4!$A$200:$I$319,6,0)," ")</f>
        <v xml:space="preserve"> </v>
      </c>
      <c r="H29" s="11" t="str">
        <f>IFERROR(VLOOKUP(B29,Planilha4!$A$200:$I$319,7,0)," ")</f>
        <v xml:space="preserve"> </v>
      </c>
      <c r="I29" s="11" t="str">
        <f>IFERROR(VLOOKUP(B29,Planilha4!$A$200:$I$319,8,0)," ")</f>
        <v xml:space="preserve"> </v>
      </c>
      <c r="J29" s="11" t="str">
        <f>IFERROR(VLOOKUP(B29,Planilha4!$A$200:$I$319,9,0)," ")</f>
        <v xml:space="preserve"> </v>
      </c>
      <c r="L29" s="41" t="s">
        <v>30</v>
      </c>
      <c r="M29" s="42"/>
      <c r="N29" s="43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IFERROR(VLOOKUP(B30,Planilha4!$A$200:$I$319,2,0)," ")</f>
        <v xml:space="preserve"> </v>
      </c>
      <c r="D30" s="10" t="str">
        <f>IFERROR(VLOOKUP(B30,Planilha4!$A$200:$I$319,3,0)," ")</f>
        <v xml:space="preserve"> </v>
      </c>
      <c r="E30" s="11" t="str">
        <f>IFERROR(VLOOKUP(B30,Planilha4!$A$200:$I$319,4,0)," ")</f>
        <v xml:space="preserve"> </v>
      </c>
      <c r="F30" s="11" t="str">
        <f>IFERROR(VLOOKUP(B30,Planilha4!$A$200:$I$319,5,0)," ")</f>
        <v xml:space="preserve"> </v>
      </c>
      <c r="G30" s="11" t="str">
        <f>IFERROR(VLOOKUP(B30,Planilha4!$A$200:$I$319,6,0)," ")</f>
        <v xml:space="preserve"> </v>
      </c>
      <c r="H30" s="11" t="str">
        <f>IFERROR(VLOOKUP(B30,Planilha4!$A$200:$I$319,7,0)," ")</f>
        <v xml:space="preserve"> </v>
      </c>
      <c r="I30" s="11" t="str">
        <f>IFERROR(VLOOKUP(B30,Planilha4!$A$200:$I$319,8,0)," ")</f>
        <v xml:space="preserve"> </v>
      </c>
      <c r="J30" s="11" t="str">
        <f>IFERROR(VLOOKUP(B30,Planilha4!$A$200:$I$319,9,0)," ")</f>
        <v xml:space="preserve"> </v>
      </c>
      <c r="L30" s="15" t="s">
        <v>27</v>
      </c>
      <c r="M30" s="14" t="s">
        <v>28</v>
      </c>
      <c r="N30" s="14" t="s">
        <v>29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IFERROR(VLOOKUP(B31,Planilha4!$A$200:$I$319,2,0)," ")</f>
        <v xml:space="preserve"> </v>
      </c>
      <c r="D31" s="10" t="str">
        <f>IFERROR(VLOOKUP(B31,Planilha4!$A$200:$I$319,3,0)," ")</f>
        <v xml:space="preserve"> </v>
      </c>
      <c r="E31" s="11" t="str">
        <f>IFERROR(VLOOKUP(B31,Planilha4!$A$200:$I$319,4,0)," ")</f>
        <v xml:space="preserve"> </v>
      </c>
      <c r="F31" s="11" t="str">
        <f>IFERROR(VLOOKUP(B31,Planilha4!$A$200:$I$319,5,0)," ")</f>
        <v xml:space="preserve"> </v>
      </c>
      <c r="G31" s="11" t="str">
        <f>IFERROR(VLOOKUP(B31,Planilha4!$A$200:$I$319,6,0)," ")</f>
        <v xml:space="preserve"> </v>
      </c>
      <c r="H31" s="11" t="str">
        <f>IFERROR(VLOOKUP(B31,Planilha4!$A$200:$I$319,7,0)," ")</f>
        <v xml:space="preserve"> </v>
      </c>
      <c r="I31" s="11" t="str">
        <f>IFERROR(VLOOKUP(B31,Planilha4!$A$200:$I$319,8,0)," ")</f>
        <v xml:space="preserve"> </v>
      </c>
      <c r="J31" s="11" t="str">
        <f>IFERROR(VLOOKUP(B31,Planilha4!$A$200:$I$319,9,0)," ")</f>
        <v xml:space="preserve"> </v>
      </c>
      <c r="L31" s="16" t="s">
        <v>31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IFERROR(VLOOKUP(B32,Planilha4!$A$200:$I$319,2,0)," ")</f>
        <v xml:space="preserve"> </v>
      </c>
      <c r="D32" s="10" t="str">
        <f>IFERROR(VLOOKUP(B32,Planilha4!$A$200:$I$319,3,0)," ")</f>
        <v xml:space="preserve"> </v>
      </c>
      <c r="E32" s="11" t="str">
        <f>IFERROR(VLOOKUP(B32,Planilha4!$A$200:$I$319,4,0)," ")</f>
        <v xml:space="preserve"> </v>
      </c>
      <c r="F32" s="11" t="str">
        <f>IFERROR(VLOOKUP(B32,Planilha4!$A$200:$I$319,5,0)," ")</f>
        <v xml:space="preserve"> </v>
      </c>
      <c r="G32" s="11" t="str">
        <f>IFERROR(VLOOKUP(B32,Planilha4!$A$200:$I$319,6,0)," ")</f>
        <v xml:space="preserve"> </v>
      </c>
      <c r="H32" s="11" t="str">
        <f>IFERROR(VLOOKUP(B32,Planilha4!$A$200:$I$319,7,0)," ")</f>
        <v xml:space="preserve"> </v>
      </c>
      <c r="I32" s="11" t="str">
        <f>IFERROR(VLOOKUP(B32,Planilha4!$A$200:$I$319,8,0)," ")</f>
        <v xml:space="preserve"> </v>
      </c>
      <c r="J32" s="11" t="str">
        <f>IFERROR(VLOOKUP(B32,Planilha4!$A$200:$I$319,9,0)," ")</f>
        <v xml:space="preserve"> </v>
      </c>
      <c r="L32" s="16" t="s">
        <v>32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IFERROR(VLOOKUP(B33,Planilha4!$A$200:$I$319,2,0)," ")</f>
        <v xml:space="preserve"> </v>
      </c>
      <c r="D33" s="10" t="str">
        <f>IFERROR(VLOOKUP(B33,Planilha4!$A$200:$I$319,3,0)," ")</f>
        <v xml:space="preserve"> </v>
      </c>
      <c r="E33" s="11" t="str">
        <f>IFERROR(VLOOKUP(B33,Planilha4!$A$200:$I$319,4,0)," ")</f>
        <v xml:space="preserve"> </v>
      </c>
      <c r="F33" s="11" t="str">
        <f>IFERROR(VLOOKUP(B33,Planilha4!$A$200:$I$319,5,0)," ")</f>
        <v xml:space="preserve"> </v>
      </c>
      <c r="G33" s="11" t="str">
        <f>IFERROR(VLOOKUP(B33,Planilha4!$A$200:$I$319,6,0)," ")</f>
        <v xml:space="preserve"> </v>
      </c>
      <c r="H33" s="11" t="str">
        <f>IFERROR(VLOOKUP(B33,Planilha4!$A$200:$I$319,7,0)," ")</f>
        <v xml:space="preserve"> </v>
      </c>
      <c r="I33" s="11" t="str">
        <f>IFERROR(VLOOKUP(B33,Planilha4!$A$200:$I$319,8,0)," ")</f>
        <v xml:space="preserve"> </v>
      </c>
      <c r="J33" s="11" t="str">
        <f>IFERROR(VLOOKUP(B33,Planilha4!$A$200:$I$319,9,0)," ")</f>
        <v xml:space="preserve"> </v>
      </c>
      <c r="L33" s="16" t="s">
        <v>33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IFERROR(VLOOKUP(B34,Planilha4!$A$200:$I$319,2,0)," ")</f>
        <v xml:space="preserve"> </v>
      </c>
      <c r="D34" s="10" t="str">
        <f>IFERROR(VLOOKUP(B34,Planilha4!$A$200:$I$319,3,0)," ")</f>
        <v xml:space="preserve"> </v>
      </c>
      <c r="E34" s="11" t="str">
        <f>IFERROR(VLOOKUP(B34,Planilha4!$A$200:$I$319,4,0)," ")</f>
        <v xml:space="preserve"> </v>
      </c>
      <c r="F34" s="11" t="str">
        <f>IFERROR(VLOOKUP(B34,Planilha4!$A$200:$I$319,5,0)," ")</f>
        <v xml:space="preserve"> </v>
      </c>
      <c r="G34" s="11" t="str">
        <f>IFERROR(VLOOKUP(B34,Planilha4!$A$200:$I$319,6,0)," ")</f>
        <v xml:space="preserve"> </v>
      </c>
      <c r="H34" s="11" t="str">
        <f>IFERROR(VLOOKUP(B34,Planilha4!$A$200:$I$319,7,0)," ")</f>
        <v xml:space="preserve"> </v>
      </c>
      <c r="I34" s="11" t="str">
        <f>IFERROR(VLOOKUP(B34,Planilha4!$A$200:$I$319,8,0)," ")</f>
        <v xml:space="preserve"> </v>
      </c>
      <c r="J34" s="11" t="str">
        <f>IFERROR(VLOOKUP(B34,Planilha4!$A$200:$I$319,9,0),"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IFERROR(VLOOKUP(B35,Planilha4!$A$200:$I$319,2,0)," ")</f>
        <v xml:space="preserve"> </v>
      </c>
      <c r="D35" s="10" t="str">
        <f>IFERROR(VLOOKUP(B35,Planilha4!$A$200:$I$319,3,0)," ")</f>
        <v xml:space="preserve"> </v>
      </c>
      <c r="E35" s="11" t="str">
        <f>IFERROR(VLOOKUP(B35,Planilha4!$A$200:$I$319,4,0)," ")</f>
        <v xml:space="preserve"> </v>
      </c>
      <c r="F35" s="11" t="str">
        <f>IFERROR(VLOOKUP(B35,Planilha4!$A$200:$I$319,5,0)," ")</f>
        <v xml:space="preserve"> </v>
      </c>
      <c r="G35" s="11" t="str">
        <f>IFERROR(VLOOKUP(B35,Planilha4!$A$200:$I$319,6,0)," ")</f>
        <v xml:space="preserve"> </v>
      </c>
      <c r="H35" s="11" t="str">
        <f>IFERROR(VLOOKUP(B35,Planilha4!$A$200:$I$319,7,0)," ")</f>
        <v xml:space="preserve"> </v>
      </c>
      <c r="I35" s="11" t="str">
        <f>IFERROR(VLOOKUP(B35,Planilha4!$A$200:$I$319,8,0)," ")</f>
        <v xml:space="preserve"> </v>
      </c>
      <c r="J35" s="11" t="str">
        <f>IFERROR(VLOOKUP(B35,Planilha4!$A$200:$I$319,9,0),"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IFERROR(VLOOKUP(B36,Planilha4!$A$200:$I$319,2,0)," ")</f>
        <v xml:space="preserve"> </v>
      </c>
      <c r="D36" s="10" t="str">
        <f>IFERROR(VLOOKUP(B36,Planilha4!$A$200:$I$319,3,0)," ")</f>
        <v xml:space="preserve"> </v>
      </c>
      <c r="E36" s="11" t="str">
        <f>IFERROR(VLOOKUP(B36,Planilha4!$A$200:$I$319,4,0)," ")</f>
        <v xml:space="preserve"> </v>
      </c>
      <c r="F36" s="11" t="str">
        <f>IFERROR(VLOOKUP(B36,Planilha4!$A$200:$I$319,5,0)," ")</f>
        <v xml:space="preserve"> </v>
      </c>
      <c r="G36" s="11" t="str">
        <f>IFERROR(VLOOKUP(B36,Planilha4!$A$200:$I$319,6,0)," ")</f>
        <v xml:space="preserve"> </v>
      </c>
      <c r="H36" s="11" t="str">
        <f>IFERROR(VLOOKUP(B36,Planilha4!$A$200:$I$319,7,0)," ")</f>
        <v xml:space="preserve"> </v>
      </c>
      <c r="I36" s="11" t="str">
        <f>IFERROR(VLOOKUP(B36,Planilha4!$A$200:$I$319,8,0)," ")</f>
        <v xml:space="preserve"> </v>
      </c>
      <c r="J36" s="11" t="str">
        <f>IFERROR(VLOOKUP(B36,Planilha4!$A$200:$I$319,9,0)," ")</f>
        <v xml:space="preserve"> </v>
      </c>
      <c r="AJ36" t="str">
        <f t="shared" si="0"/>
        <v/>
      </c>
    </row>
    <row r="37" spans="2:36" ht="15.75" customHeight="1" x14ac:dyDescent="0.25">
      <c r="B37" s="26"/>
      <c r="C37" s="10" t="str">
        <f>IFERROR(VLOOKUP(B37,Planilha4!$A$200:$I$319,2,0)," ")</f>
        <v xml:space="preserve"> </v>
      </c>
      <c r="D37" s="10" t="str">
        <f>IFERROR(VLOOKUP(B37,Planilha4!$A$200:$I$319,3,0)," ")</f>
        <v xml:space="preserve"> </v>
      </c>
      <c r="E37" s="11" t="str">
        <f>IFERROR(VLOOKUP(B37,Planilha4!$A$200:$I$319,4,0)," ")</f>
        <v xml:space="preserve"> </v>
      </c>
      <c r="F37" s="11" t="str">
        <f>IFERROR(VLOOKUP(B37,Planilha4!$A$200:$I$319,5,0)," ")</f>
        <v xml:space="preserve"> </v>
      </c>
      <c r="G37" s="11" t="str">
        <f>IFERROR(VLOOKUP(B37,Planilha4!$A$200:$I$319,6,0)," ")</f>
        <v xml:space="preserve"> </v>
      </c>
      <c r="H37" s="11" t="str">
        <f>IFERROR(VLOOKUP(B37,Planilha4!$A$200:$I$319,7,0)," ")</f>
        <v xml:space="preserve"> </v>
      </c>
      <c r="I37" s="11" t="str">
        <f>IFERROR(VLOOKUP(B37,Planilha4!$A$200:$I$319,8,0)," ")</f>
        <v xml:space="preserve"> </v>
      </c>
      <c r="J37" s="11" t="str">
        <f>IFERROR(VLOOKUP(B37,Planilha4!$A$200:$I$319,9,0)," ")</f>
        <v xml:space="preserve"> </v>
      </c>
      <c r="AJ37" t="str">
        <f t="shared" si="0"/>
        <v/>
      </c>
    </row>
    <row r="38" spans="2:36" ht="15.75" customHeight="1" x14ac:dyDescent="0.25">
      <c r="B38" s="26"/>
      <c r="C38" s="10" t="str">
        <f>IFERROR(VLOOKUP(B38,Planilha4!$A$200:$I$319,2,0)," ")</f>
        <v xml:space="preserve"> </v>
      </c>
      <c r="D38" s="10" t="str">
        <f>IFERROR(VLOOKUP(B38,Planilha4!$A$200:$I$319,3,0)," ")</f>
        <v xml:space="preserve"> </v>
      </c>
      <c r="E38" s="11" t="str">
        <f>IFERROR(VLOOKUP(B38,Planilha4!$A$200:$I$319,4,0)," ")</f>
        <v xml:space="preserve"> </v>
      </c>
      <c r="F38" s="11" t="str">
        <f>IFERROR(VLOOKUP(B38,Planilha4!$A$200:$I$319,5,0)," ")</f>
        <v xml:space="preserve"> </v>
      </c>
      <c r="G38" s="11" t="str">
        <f>IFERROR(VLOOKUP(B38,Planilha4!$A$200:$I$319,6,0)," ")</f>
        <v xml:space="preserve"> </v>
      </c>
      <c r="H38" s="11" t="str">
        <f>IFERROR(VLOOKUP(B38,Planilha4!$A$200:$I$319,7,0)," ")</f>
        <v xml:space="preserve"> </v>
      </c>
      <c r="I38" s="11" t="str">
        <f>IFERROR(VLOOKUP(B38,Planilha4!$A$200:$I$319,8,0)," ")</f>
        <v xml:space="preserve"> </v>
      </c>
      <c r="J38" s="11" t="str">
        <f>IFERROR(VLOOKUP(B38,Planilha4!$A$200:$I$319,9,0)," ")</f>
        <v xml:space="preserve"> </v>
      </c>
    </row>
    <row r="39" spans="2:36" ht="15.75" customHeight="1" x14ac:dyDescent="0.25">
      <c r="B39" s="26"/>
      <c r="C39" s="10" t="str">
        <f>IFERROR(VLOOKUP(B39,Planilha4!$A$200:$I$319,2,0)," ")</f>
        <v xml:space="preserve"> </v>
      </c>
      <c r="D39" s="10" t="str">
        <f>IFERROR(VLOOKUP(B39,Planilha4!$A$200:$I$319,3,0)," ")</f>
        <v xml:space="preserve"> </v>
      </c>
      <c r="E39" s="11" t="str">
        <f>IFERROR(VLOOKUP(B39,Planilha4!$A$200:$I$319,4,0)," ")</f>
        <v xml:space="preserve"> </v>
      </c>
      <c r="F39" s="11" t="str">
        <f>IFERROR(VLOOKUP(B39,Planilha4!$A$200:$I$319,5,0)," ")</f>
        <v xml:space="preserve"> </v>
      </c>
      <c r="G39" s="11" t="str">
        <f>IFERROR(VLOOKUP(B39,Planilha4!$A$200:$I$319,6,0)," ")</f>
        <v xml:space="preserve"> </v>
      </c>
      <c r="H39" s="11" t="str">
        <f>IFERROR(VLOOKUP(B39,Planilha4!$A$200:$I$319,7,0)," ")</f>
        <v xml:space="preserve"> </v>
      </c>
      <c r="I39" s="11" t="str">
        <f>IFERROR(VLOOKUP(B39,Planilha4!$A$200:$I$319,8,0)," ")</f>
        <v xml:space="preserve"> </v>
      </c>
      <c r="J39" s="11" t="str">
        <f>IFERROR(VLOOKUP(B39,Planilha4!$A$200:$I$319,9,0)," ")</f>
        <v xml:space="preserve"> </v>
      </c>
    </row>
    <row r="40" spans="2:36" ht="15.75" customHeight="1" x14ac:dyDescent="0.25">
      <c r="B40" s="26"/>
      <c r="C40" s="10" t="str">
        <f>IFERROR(VLOOKUP(B40,Planilha4!$A$200:$I$319,2,0)," ")</f>
        <v xml:space="preserve"> </v>
      </c>
      <c r="D40" s="10" t="str">
        <f>IFERROR(VLOOKUP(B40,Planilha4!$A$200:$I$319,3,0)," ")</f>
        <v xml:space="preserve"> </v>
      </c>
      <c r="E40" s="11" t="str">
        <f>IFERROR(VLOOKUP(B40,Planilha4!$A$200:$I$319,4,0)," ")</f>
        <v xml:space="preserve"> </v>
      </c>
      <c r="F40" s="11" t="str">
        <f>IFERROR(VLOOKUP(B40,Planilha4!$A$200:$I$319,5,0)," ")</f>
        <v xml:space="preserve"> </v>
      </c>
      <c r="G40" s="11" t="str">
        <f>IFERROR(VLOOKUP(B40,Planilha4!$A$200:$I$319,6,0)," ")</f>
        <v xml:space="preserve"> </v>
      </c>
      <c r="H40" s="11" t="str">
        <f>IFERROR(VLOOKUP(B40,Planilha4!$A$200:$I$319,7,0)," ")</f>
        <v xml:space="preserve"> </v>
      </c>
      <c r="I40" s="11" t="str">
        <f>IFERROR(VLOOKUP(B40,Planilha4!$A$200:$I$319,8,0)," ")</f>
        <v xml:space="preserve"> </v>
      </c>
      <c r="J40" s="11" t="str">
        <f>IFERROR(VLOOKUP(B40,Planilha4!$A$200:$I$319,9,0)," ")</f>
        <v xml:space="preserve"> </v>
      </c>
    </row>
    <row r="41" spans="2:36" ht="15.75" customHeight="1" x14ac:dyDescent="0.25">
      <c r="B41" s="26"/>
      <c r="C41" s="10" t="str">
        <f>IFERROR(VLOOKUP(B41,Planilha4!$A$200:$I$319,2,0)," ")</f>
        <v xml:space="preserve"> </v>
      </c>
      <c r="D41" s="10" t="str">
        <f>IFERROR(VLOOKUP(B41,Planilha4!$A$200:$I$319,3,0)," ")</f>
        <v xml:space="preserve"> </v>
      </c>
      <c r="E41" s="11" t="str">
        <f>IFERROR(VLOOKUP(B41,Planilha4!$A$200:$I$319,4,0)," ")</f>
        <v xml:space="preserve"> </v>
      </c>
      <c r="F41" s="11" t="str">
        <f>IFERROR(VLOOKUP(B41,Planilha4!$A$200:$I$319,5,0)," ")</f>
        <v xml:space="preserve"> </v>
      </c>
      <c r="G41" s="11" t="str">
        <f>IFERROR(VLOOKUP(B41,Planilha4!$A$200:$I$319,6,0)," ")</f>
        <v xml:space="preserve"> </v>
      </c>
      <c r="H41" s="11" t="str">
        <f>IFERROR(VLOOKUP(B41,Planilha4!$A$200:$I$319,7,0)," ")</f>
        <v xml:space="preserve"> </v>
      </c>
      <c r="I41" s="11" t="str">
        <f>IFERROR(VLOOKUP(B41,Planilha4!$A$200:$I$319,8,0)," ")</f>
        <v xml:space="preserve"> </v>
      </c>
      <c r="J41" s="11" t="str">
        <f>IFERROR(VLOOKUP(B41,Planilha4!$A$200:$I$319,9,0)," ")</f>
        <v xml:space="preserve"> </v>
      </c>
    </row>
    <row r="42" spans="2:36" ht="15.75" customHeight="1" x14ac:dyDescent="0.25">
      <c r="B42" s="12"/>
      <c r="C42" s="10" t="str">
        <f>IFERROR(VLOOKUP(B42,Planilha4!$A$200:$I$319,2,0)," ")</f>
        <v xml:space="preserve"> </v>
      </c>
      <c r="D42" s="10" t="str">
        <f>IFERROR(VLOOKUP(B42,Planilha4!$A$200:$I$319,3,0)," ")</f>
        <v xml:space="preserve"> </v>
      </c>
      <c r="E42" s="11" t="str">
        <f>IFERROR(VLOOKUP(B42,Planilha4!$A$200:$I$319,4,0)," ")</f>
        <v xml:space="preserve"> </v>
      </c>
      <c r="F42" s="11" t="str">
        <f>IFERROR(VLOOKUP(B42,Planilha4!$A$200:$I$319,5,0)," ")</f>
        <v xml:space="preserve"> </v>
      </c>
      <c r="G42" s="11" t="str">
        <f>IFERROR(VLOOKUP(B42,Planilha4!$A$200:$I$319,6,0)," ")</f>
        <v xml:space="preserve"> </v>
      </c>
      <c r="H42" s="11" t="str">
        <f>IFERROR(VLOOKUP(B42,Planilha4!$A$200:$I$319,7,0)," ")</f>
        <v xml:space="preserve"> </v>
      </c>
      <c r="I42" s="11" t="str">
        <f>IFERROR(VLOOKUP(B42,Planilha4!$A$200:$I$319,8,0)," ")</f>
        <v xml:space="preserve"> </v>
      </c>
      <c r="J42" s="11" t="str">
        <f>IFERROR(VLOOKUP(B42,Planilha4!$A$200:$I$319,9,0)," ")</f>
        <v xml:space="preserve"> </v>
      </c>
    </row>
  </sheetData>
  <sheetProtection algorithmName="SHA-512" hashValue="1neAQBWNcI0i8DMhespxFgKAQfnusRKGWcs2CNyMoWNOo1Owk4JbxmJ2keLcoHscqKz58Z8asMqLaz4U/qonTQ==" saltValue="0U8GrZr8579EFgazDLT0E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19"/>
  <sheetViews>
    <sheetView topLeftCell="A260" workbookViewId="0">
      <selection activeCell="A292" sqref="A292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9" bestFit="1" customWidth="1"/>
    <col min="5" max="5" width="13" style="29" bestFit="1" customWidth="1"/>
    <col min="6" max="6" width="12.7109375" style="29" bestFit="1" customWidth="1"/>
    <col min="7" max="7" width="12.85546875" style="29" bestFit="1" customWidth="1"/>
    <col min="8" max="8" width="11.7109375" bestFit="1" customWidth="1"/>
    <col min="9" max="9" width="12.7109375" bestFit="1" customWidth="1"/>
  </cols>
  <sheetData>
    <row r="200" spans="1:9" x14ac:dyDescent="0.25">
      <c r="A200" t="s">
        <v>11</v>
      </c>
      <c r="B200" t="s">
        <v>34</v>
      </c>
      <c r="C200" t="s">
        <v>2</v>
      </c>
      <c r="D200" s="29" t="s">
        <v>15</v>
      </c>
      <c r="E200" s="29" t="s">
        <v>16</v>
      </c>
      <c r="F200" s="29" t="s">
        <v>17</v>
      </c>
      <c r="G200" s="29" t="s">
        <v>18</v>
      </c>
      <c r="H200" t="s">
        <v>19</v>
      </c>
      <c r="I200" t="s">
        <v>12</v>
      </c>
    </row>
    <row r="201" spans="1:9" x14ac:dyDescent="0.25">
      <c r="A201" s="47" t="s">
        <v>40</v>
      </c>
      <c r="B201" s="48" t="s">
        <v>41</v>
      </c>
      <c r="C201" s="48" t="s">
        <v>13</v>
      </c>
      <c r="D201" s="47">
        <v>200</v>
      </c>
      <c r="E201" s="47">
        <v>480</v>
      </c>
      <c r="F201" s="47">
        <v>6300</v>
      </c>
      <c r="G201" s="47">
        <v>550</v>
      </c>
      <c r="H201" s="47">
        <v>600</v>
      </c>
      <c r="I201" s="47">
        <v>8130</v>
      </c>
    </row>
    <row r="202" spans="1:9" x14ac:dyDescent="0.25">
      <c r="A202" s="47" t="s">
        <v>42</v>
      </c>
      <c r="B202" s="48" t="s">
        <v>43</v>
      </c>
      <c r="C202" s="48" t="s">
        <v>13</v>
      </c>
      <c r="D202" s="47">
        <v>650</v>
      </c>
      <c r="E202" s="47">
        <v>1560</v>
      </c>
      <c r="F202" s="47">
        <v>20475</v>
      </c>
      <c r="G202" s="47">
        <v>550</v>
      </c>
      <c r="H202" s="47">
        <v>1950</v>
      </c>
      <c r="I202" s="47">
        <v>25185</v>
      </c>
    </row>
    <row r="203" spans="1:9" x14ac:dyDescent="0.25">
      <c r="A203" s="47" t="s">
        <v>44</v>
      </c>
      <c r="B203" s="48" t="s">
        <v>45</v>
      </c>
      <c r="C203" s="48" t="s">
        <v>13</v>
      </c>
      <c r="D203" s="47">
        <v>100</v>
      </c>
      <c r="E203" s="47">
        <v>240</v>
      </c>
      <c r="F203" s="47">
        <v>3150</v>
      </c>
      <c r="G203" s="47">
        <v>550</v>
      </c>
      <c r="H203" s="47">
        <v>300</v>
      </c>
      <c r="I203" s="47">
        <v>4340</v>
      </c>
    </row>
    <row r="204" spans="1:9" x14ac:dyDescent="0.25">
      <c r="A204" s="47" t="s">
        <v>46</v>
      </c>
      <c r="B204" s="48" t="s">
        <v>47</v>
      </c>
      <c r="C204" s="48" t="s">
        <v>13</v>
      </c>
      <c r="D204" s="47">
        <v>50</v>
      </c>
      <c r="E204" s="47">
        <v>120</v>
      </c>
      <c r="F204" s="47">
        <v>1575</v>
      </c>
      <c r="G204" s="47">
        <v>550</v>
      </c>
      <c r="H204" s="47">
        <v>150</v>
      </c>
      <c r="I204" s="47">
        <v>2445</v>
      </c>
    </row>
    <row r="205" spans="1:9" x14ac:dyDescent="0.25">
      <c r="A205" s="47" t="s">
        <v>48</v>
      </c>
      <c r="B205" s="48" t="s">
        <v>49</v>
      </c>
      <c r="C205" s="48" t="s">
        <v>13</v>
      </c>
      <c r="D205" s="47">
        <v>200</v>
      </c>
      <c r="E205" s="47">
        <v>480</v>
      </c>
      <c r="F205" s="47">
        <v>6300</v>
      </c>
      <c r="G205" s="47">
        <v>550</v>
      </c>
      <c r="H205" s="47">
        <v>600</v>
      </c>
      <c r="I205" s="47">
        <v>8130</v>
      </c>
    </row>
    <row r="206" spans="1:9" x14ac:dyDescent="0.25">
      <c r="A206" s="47" t="s">
        <v>50</v>
      </c>
      <c r="B206" s="48" t="s">
        <v>51</v>
      </c>
      <c r="C206" s="48" t="s">
        <v>13</v>
      </c>
      <c r="D206" s="47">
        <v>50</v>
      </c>
      <c r="E206" s="47">
        <v>120</v>
      </c>
      <c r="F206" s="47">
        <v>1575</v>
      </c>
      <c r="G206" s="47">
        <v>550</v>
      </c>
      <c r="H206" s="47">
        <v>150</v>
      </c>
      <c r="I206" s="47">
        <v>2445</v>
      </c>
    </row>
    <row r="207" spans="1:9" x14ac:dyDescent="0.25">
      <c r="A207" s="47" t="s">
        <v>52</v>
      </c>
      <c r="B207" s="48" t="s">
        <v>53</v>
      </c>
      <c r="C207" s="48" t="s">
        <v>13</v>
      </c>
      <c r="D207" s="47">
        <v>50</v>
      </c>
      <c r="E207" s="47">
        <v>120</v>
      </c>
      <c r="F207" s="47">
        <v>1575</v>
      </c>
      <c r="G207" s="47">
        <v>550</v>
      </c>
      <c r="H207" s="47">
        <v>150</v>
      </c>
      <c r="I207" s="47">
        <v>2445</v>
      </c>
    </row>
    <row r="208" spans="1:9" x14ac:dyDescent="0.25">
      <c r="A208" s="47" t="s">
        <v>54</v>
      </c>
      <c r="B208" s="48" t="s">
        <v>55</v>
      </c>
      <c r="C208" s="48" t="s">
        <v>13</v>
      </c>
      <c r="D208" s="47">
        <v>100</v>
      </c>
      <c r="E208" s="47">
        <v>240</v>
      </c>
      <c r="F208" s="47">
        <v>3150</v>
      </c>
      <c r="G208" s="47">
        <v>550</v>
      </c>
      <c r="H208" s="47">
        <v>300</v>
      </c>
      <c r="I208" s="47">
        <v>4340</v>
      </c>
    </row>
    <row r="209" spans="1:9" x14ac:dyDescent="0.25">
      <c r="A209" s="47" t="s">
        <v>56</v>
      </c>
      <c r="B209" s="48" t="s">
        <v>57</v>
      </c>
      <c r="C209" s="48" t="s">
        <v>13</v>
      </c>
      <c r="D209" s="47">
        <v>1250</v>
      </c>
      <c r="E209" s="47">
        <v>3000</v>
      </c>
      <c r="F209" s="47">
        <v>39375</v>
      </c>
      <c r="G209" s="47">
        <v>550</v>
      </c>
      <c r="H209" s="47">
        <v>3750</v>
      </c>
      <c r="I209" s="47">
        <v>47925</v>
      </c>
    </row>
    <row r="210" spans="1:9" x14ac:dyDescent="0.25">
      <c r="A210" s="47" t="s">
        <v>58</v>
      </c>
      <c r="B210" s="48" t="s">
        <v>59</v>
      </c>
      <c r="C210" s="48" t="s">
        <v>13</v>
      </c>
      <c r="D210" s="47">
        <v>900</v>
      </c>
      <c r="E210" s="47">
        <v>2160</v>
      </c>
      <c r="F210" s="47">
        <v>28350</v>
      </c>
      <c r="G210" s="47">
        <v>550</v>
      </c>
      <c r="H210" s="47">
        <v>2700</v>
      </c>
      <c r="I210" s="47">
        <v>34660</v>
      </c>
    </row>
    <row r="211" spans="1:9" x14ac:dyDescent="0.25">
      <c r="A211" s="47" t="s">
        <v>60</v>
      </c>
      <c r="B211" s="48" t="s">
        <v>61</v>
      </c>
      <c r="C211" s="48" t="s">
        <v>13</v>
      </c>
      <c r="D211" s="47">
        <v>50</v>
      </c>
      <c r="E211" s="47">
        <v>120</v>
      </c>
      <c r="F211" s="47">
        <v>1575</v>
      </c>
      <c r="G211" s="47">
        <v>550</v>
      </c>
      <c r="H211" s="47">
        <v>150</v>
      </c>
      <c r="I211" s="47">
        <v>2445</v>
      </c>
    </row>
    <row r="212" spans="1:9" x14ac:dyDescent="0.25">
      <c r="A212" s="47" t="s">
        <v>62</v>
      </c>
      <c r="B212" s="48" t="s">
        <v>63</v>
      </c>
      <c r="C212" s="48" t="s">
        <v>13</v>
      </c>
      <c r="D212" s="47">
        <v>50</v>
      </c>
      <c r="E212" s="47">
        <v>120</v>
      </c>
      <c r="F212" s="47">
        <v>1575</v>
      </c>
      <c r="G212" s="47">
        <v>550</v>
      </c>
      <c r="H212" s="47">
        <v>150</v>
      </c>
      <c r="I212" s="47">
        <v>2445</v>
      </c>
    </row>
    <row r="213" spans="1:9" x14ac:dyDescent="0.25">
      <c r="A213" s="47" t="s">
        <v>64</v>
      </c>
      <c r="B213" s="48" t="s">
        <v>65</v>
      </c>
      <c r="C213" s="48" t="s">
        <v>13</v>
      </c>
      <c r="D213" s="47">
        <v>50</v>
      </c>
      <c r="E213" s="47">
        <v>120</v>
      </c>
      <c r="F213" s="47">
        <v>1575</v>
      </c>
      <c r="G213" s="47">
        <v>550</v>
      </c>
      <c r="H213" s="47">
        <v>150</v>
      </c>
      <c r="I213" s="47">
        <v>2445</v>
      </c>
    </row>
    <row r="214" spans="1:9" x14ac:dyDescent="0.25">
      <c r="A214" s="47" t="s">
        <v>66</v>
      </c>
      <c r="B214" s="48" t="s">
        <v>67</v>
      </c>
      <c r="C214" s="48" t="s">
        <v>13</v>
      </c>
      <c r="D214" s="47">
        <v>50</v>
      </c>
      <c r="E214" s="47">
        <v>120</v>
      </c>
      <c r="F214" s="47">
        <v>1575</v>
      </c>
      <c r="G214" s="47">
        <v>550</v>
      </c>
      <c r="H214" s="47">
        <v>150</v>
      </c>
      <c r="I214" s="47">
        <v>2445</v>
      </c>
    </row>
    <row r="215" spans="1:9" x14ac:dyDescent="0.25">
      <c r="A215" s="47" t="s">
        <v>68</v>
      </c>
      <c r="B215" s="48" t="s">
        <v>69</v>
      </c>
      <c r="C215" s="48" t="s">
        <v>13</v>
      </c>
      <c r="D215" s="47">
        <v>500</v>
      </c>
      <c r="E215" s="47">
        <v>1200</v>
      </c>
      <c r="F215" s="47">
        <v>15750</v>
      </c>
      <c r="G215" s="47">
        <v>550</v>
      </c>
      <c r="H215" s="47">
        <v>1500</v>
      </c>
      <c r="I215" s="47">
        <v>19500</v>
      </c>
    </row>
    <row r="216" spans="1:9" x14ac:dyDescent="0.25">
      <c r="A216" s="47" t="s">
        <v>70</v>
      </c>
      <c r="B216" s="48" t="s">
        <v>71</v>
      </c>
      <c r="C216" s="48" t="s">
        <v>13</v>
      </c>
      <c r="D216" s="47">
        <v>50</v>
      </c>
      <c r="E216" s="47">
        <v>120</v>
      </c>
      <c r="F216" s="47">
        <v>1575</v>
      </c>
      <c r="G216" s="47">
        <v>550</v>
      </c>
      <c r="H216" s="47">
        <v>150</v>
      </c>
      <c r="I216" s="47">
        <v>2445</v>
      </c>
    </row>
    <row r="217" spans="1:9" x14ac:dyDescent="0.25">
      <c r="A217" s="47" t="s">
        <v>72</v>
      </c>
      <c r="B217" s="48" t="s">
        <v>73</v>
      </c>
      <c r="C217" s="48" t="s">
        <v>13</v>
      </c>
      <c r="D217" s="47">
        <v>50</v>
      </c>
      <c r="E217" s="47">
        <v>120</v>
      </c>
      <c r="F217" s="47">
        <v>1575</v>
      </c>
      <c r="G217" s="47">
        <v>550</v>
      </c>
      <c r="H217" s="47">
        <v>150</v>
      </c>
      <c r="I217" s="47">
        <v>2445</v>
      </c>
    </row>
    <row r="218" spans="1:9" x14ac:dyDescent="0.25">
      <c r="A218" s="47" t="s">
        <v>74</v>
      </c>
      <c r="B218" s="48" t="s">
        <v>75</v>
      </c>
      <c r="C218" s="48" t="s">
        <v>13</v>
      </c>
      <c r="D218" s="47">
        <v>100</v>
      </c>
      <c r="E218" s="47">
        <v>240</v>
      </c>
      <c r="F218" s="47">
        <v>3150</v>
      </c>
      <c r="G218" s="47">
        <v>550</v>
      </c>
      <c r="H218" s="47">
        <v>300</v>
      </c>
      <c r="I218" s="47">
        <v>4340</v>
      </c>
    </row>
    <row r="219" spans="1:9" x14ac:dyDescent="0.25">
      <c r="A219" s="47" t="s">
        <v>76</v>
      </c>
      <c r="B219" s="48" t="s">
        <v>77</v>
      </c>
      <c r="C219" s="48" t="s">
        <v>13</v>
      </c>
      <c r="D219" s="47">
        <v>150</v>
      </c>
      <c r="E219" s="47">
        <v>360</v>
      </c>
      <c r="F219" s="47">
        <v>4725</v>
      </c>
      <c r="G219" s="47">
        <v>550</v>
      </c>
      <c r="H219" s="47">
        <v>450</v>
      </c>
      <c r="I219" s="47">
        <v>6235</v>
      </c>
    </row>
    <row r="220" spans="1:9" x14ac:dyDescent="0.25">
      <c r="A220" s="47" t="s">
        <v>78</v>
      </c>
      <c r="B220" s="48" t="s">
        <v>79</v>
      </c>
      <c r="C220" s="48" t="s">
        <v>13</v>
      </c>
      <c r="D220" s="47">
        <v>50</v>
      </c>
      <c r="E220" s="47">
        <v>120</v>
      </c>
      <c r="F220" s="47">
        <v>1575</v>
      </c>
      <c r="G220" s="47">
        <v>550</v>
      </c>
      <c r="H220" s="47">
        <v>150</v>
      </c>
      <c r="I220" s="47">
        <v>2445</v>
      </c>
    </row>
    <row r="221" spans="1:9" x14ac:dyDescent="0.25">
      <c r="A221" s="47" t="s">
        <v>80</v>
      </c>
      <c r="B221" s="48" t="s">
        <v>81</v>
      </c>
      <c r="C221" s="48" t="s">
        <v>13</v>
      </c>
      <c r="D221" s="47">
        <v>50</v>
      </c>
      <c r="E221" s="47">
        <v>120</v>
      </c>
      <c r="F221" s="47">
        <v>1575</v>
      </c>
      <c r="G221" s="47">
        <v>550</v>
      </c>
      <c r="H221" s="47">
        <v>150</v>
      </c>
      <c r="I221" s="47">
        <v>2445</v>
      </c>
    </row>
    <row r="222" spans="1:9" x14ac:dyDescent="0.25">
      <c r="A222" s="47" t="s">
        <v>82</v>
      </c>
      <c r="B222" s="48" t="s">
        <v>83</v>
      </c>
      <c r="C222" s="48" t="s">
        <v>13</v>
      </c>
      <c r="D222" s="47">
        <v>50</v>
      </c>
      <c r="E222" s="47">
        <v>120</v>
      </c>
      <c r="F222" s="47">
        <v>1575</v>
      </c>
      <c r="G222" s="47">
        <v>550</v>
      </c>
      <c r="H222" s="47">
        <v>150</v>
      </c>
      <c r="I222" s="47">
        <v>2445</v>
      </c>
    </row>
    <row r="223" spans="1:9" x14ac:dyDescent="0.25">
      <c r="A223" s="47" t="s">
        <v>84</v>
      </c>
      <c r="B223" s="48" t="s">
        <v>85</v>
      </c>
      <c r="C223" s="48" t="s">
        <v>13</v>
      </c>
      <c r="D223" s="47">
        <v>50</v>
      </c>
      <c r="E223" s="47">
        <v>120</v>
      </c>
      <c r="F223" s="47">
        <v>1575</v>
      </c>
      <c r="G223" s="47">
        <v>550</v>
      </c>
      <c r="H223" s="47">
        <v>150</v>
      </c>
      <c r="I223" s="47">
        <v>2445</v>
      </c>
    </row>
    <row r="224" spans="1:9" x14ac:dyDescent="0.25">
      <c r="A224" s="47" t="s">
        <v>86</v>
      </c>
      <c r="B224" s="48" t="s">
        <v>87</v>
      </c>
      <c r="C224" s="48" t="s">
        <v>13</v>
      </c>
      <c r="D224" s="47">
        <v>50</v>
      </c>
      <c r="E224" s="47">
        <v>120</v>
      </c>
      <c r="F224" s="47">
        <v>1575</v>
      </c>
      <c r="G224" s="47">
        <v>550</v>
      </c>
      <c r="H224" s="47">
        <v>150</v>
      </c>
      <c r="I224" s="47">
        <v>2445</v>
      </c>
    </row>
    <row r="225" spans="1:9" x14ac:dyDescent="0.25">
      <c r="A225" s="47" t="s">
        <v>88</v>
      </c>
      <c r="B225" s="48" t="s">
        <v>89</v>
      </c>
      <c r="C225" s="48" t="s">
        <v>13</v>
      </c>
      <c r="D225" s="47">
        <v>50</v>
      </c>
      <c r="E225" s="47">
        <v>120</v>
      </c>
      <c r="F225" s="47">
        <v>1575</v>
      </c>
      <c r="G225" s="47">
        <v>550</v>
      </c>
      <c r="H225" s="47">
        <v>150</v>
      </c>
      <c r="I225" s="47">
        <v>2445</v>
      </c>
    </row>
    <row r="226" spans="1:9" x14ac:dyDescent="0.25">
      <c r="A226" s="47" t="s">
        <v>90</v>
      </c>
      <c r="B226" s="48" t="s">
        <v>91</v>
      </c>
      <c r="C226" s="48" t="s">
        <v>13</v>
      </c>
      <c r="D226" s="47">
        <v>50</v>
      </c>
      <c r="E226" s="47">
        <v>120</v>
      </c>
      <c r="F226" s="47">
        <v>1575</v>
      </c>
      <c r="G226" s="47">
        <v>550</v>
      </c>
      <c r="H226" s="47">
        <v>150</v>
      </c>
      <c r="I226" s="47">
        <v>2445</v>
      </c>
    </row>
    <row r="227" spans="1:9" x14ac:dyDescent="0.25">
      <c r="A227" s="47" t="s">
        <v>92</v>
      </c>
      <c r="B227" s="48" t="s">
        <v>93</v>
      </c>
      <c r="C227" s="48" t="s">
        <v>13</v>
      </c>
      <c r="D227" s="47">
        <v>50</v>
      </c>
      <c r="E227" s="47">
        <v>120</v>
      </c>
      <c r="F227" s="47">
        <v>1575</v>
      </c>
      <c r="G227" s="47">
        <v>550</v>
      </c>
      <c r="H227" s="47">
        <v>150</v>
      </c>
      <c r="I227" s="47">
        <v>2445</v>
      </c>
    </row>
    <row r="228" spans="1:9" x14ac:dyDescent="0.25">
      <c r="A228" s="47" t="s">
        <v>94</v>
      </c>
      <c r="B228" s="48" t="s">
        <v>95</v>
      </c>
      <c r="C228" s="48" t="s">
        <v>13</v>
      </c>
      <c r="D228" s="47">
        <v>50</v>
      </c>
      <c r="E228" s="47">
        <v>120</v>
      </c>
      <c r="F228" s="47">
        <v>1575</v>
      </c>
      <c r="G228" s="47">
        <v>550</v>
      </c>
      <c r="H228" s="47">
        <v>150</v>
      </c>
      <c r="I228" s="47">
        <v>2445</v>
      </c>
    </row>
    <row r="229" spans="1:9" x14ac:dyDescent="0.25">
      <c r="A229" s="47" t="s">
        <v>96</v>
      </c>
      <c r="B229" s="48" t="s">
        <v>97</v>
      </c>
      <c r="C229" s="48" t="s">
        <v>13</v>
      </c>
      <c r="D229" s="47">
        <v>200</v>
      </c>
      <c r="E229" s="47">
        <v>480</v>
      </c>
      <c r="F229" s="47">
        <v>6300</v>
      </c>
      <c r="G229" s="47">
        <v>550</v>
      </c>
      <c r="H229" s="47">
        <v>600</v>
      </c>
      <c r="I229" s="47">
        <v>8130</v>
      </c>
    </row>
    <row r="230" spans="1:9" x14ac:dyDescent="0.25">
      <c r="A230" s="47" t="s">
        <v>98</v>
      </c>
      <c r="B230" s="48" t="s">
        <v>99</v>
      </c>
      <c r="C230" s="48" t="s">
        <v>13</v>
      </c>
      <c r="D230" s="47">
        <v>50</v>
      </c>
      <c r="E230" s="47">
        <v>120</v>
      </c>
      <c r="F230" s="47">
        <v>1575</v>
      </c>
      <c r="G230" s="47">
        <v>550</v>
      </c>
      <c r="H230" s="47">
        <v>150</v>
      </c>
      <c r="I230" s="47">
        <v>2445</v>
      </c>
    </row>
    <row r="231" spans="1:9" x14ac:dyDescent="0.25">
      <c r="A231" s="47" t="s">
        <v>100</v>
      </c>
      <c r="B231" s="48" t="s">
        <v>101</v>
      </c>
      <c r="C231" s="48" t="s">
        <v>13</v>
      </c>
      <c r="D231" s="47">
        <v>50</v>
      </c>
      <c r="E231" s="47">
        <v>120</v>
      </c>
      <c r="F231" s="47">
        <v>1575</v>
      </c>
      <c r="G231" s="47">
        <v>550</v>
      </c>
      <c r="H231" s="47">
        <v>150</v>
      </c>
      <c r="I231" s="47">
        <v>2445</v>
      </c>
    </row>
    <row r="232" spans="1:9" x14ac:dyDescent="0.25">
      <c r="A232" s="47" t="s">
        <v>102</v>
      </c>
      <c r="B232" s="48" t="s">
        <v>103</v>
      </c>
      <c r="C232" s="48" t="s">
        <v>13</v>
      </c>
      <c r="D232" s="47">
        <v>50</v>
      </c>
      <c r="E232" s="47">
        <v>120</v>
      </c>
      <c r="F232" s="47">
        <v>1575</v>
      </c>
      <c r="G232" s="47">
        <v>550</v>
      </c>
      <c r="H232" s="47">
        <v>150</v>
      </c>
      <c r="I232" s="47">
        <v>2445</v>
      </c>
    </row>
    <row r="233" spans="1:9" x14ac:dyDescent="0.25">
      <c r="A233" s="47" t="s">
        <v>104</v>
      </c>
      <c r="B233" s="48" t="s">
        <v>105</v>
      </c>
      <c r="C233" s="48" t="s">
        <v>13</v>
      </c>
      <c r="D233" s="47">
        <v>50</v>
      </c>
      <c r="E233" s="47">
        <v>120</v>
      </c>
      <c r="F233" s="47">
        <v>1575</v>
      </c>
      <c r="G233" s="47">
        <v>550</v>
      </c>
      <c r="H233" s="47">
        <v>150</v>
      </c>
      <c r="I233" s="47">
        <v>2445</v>
      </c>
    </row>
    <row r="234" spans="1:9" x14ac:dyDescent="0.25">
      <c r="A234" s="47" t="s">
        <v>106</v>
      </c>
      <c r="B234" s="48" t="s">
        <v>107</v>
      </c>
      <c r="C234" s="48" t="s">
        <v>13</v>
      </c>
      <c r="D234" s="47">
        <v>50</v>
      </c>
      <c r="E234" s="47">
        <v>120</v>
      </c>
      <c r="F234" s="47">
        <v>1575</v>
      </c>
      <c r="G234" s="47">
        <v>550</v>
      </c>
      <c r="H234" s="47">
        <v>150</v>
      </c>
      <c r="I234" s="47">
        <v>2445</v>
      </c>
    </row>
    <row r="235" spans="1:9" x14ac:dyDescent="0.25">
      <c r="A235" s="47" t="s">
        <v>108</v>
      </c>
      <c r="B235" s="48" t="s">
        <v>109</v>
      </c>
      <c r="C235" s="48" t="s">
        <v>13</v>
      </c>
      <c r="D235" s="47">
        <v>50</v>
      </c>
      <c r="E235" s="47">
        <v>120</v>
      </c>
      <c r="F235" s="47">
        <v>1575</v>
      </c>
      <c r="G235" s="47">
        <v>550</v>
      </c>
      <c r="H235" s="47">
        <v>150</v>
      </c>
      <c r="I235" s="47">
        <v>2445</v>
      </c>
    </row>
    <row r="236" spans="1:9" x14ac:dyDescent="0.25">
      <c r="A236" s="47" t="s">
        <v>110</v>
      </c>
      <c r="B236" s="48" t="s">
        <v>111</v>
      </c>
      <c r="C236" s="48" t="s">
        <v>13</v>
      </c>
      <c r="D236" s="47">
        <v>50</v>
      </c>
      <c r="E236" s="47">
        <v>120</v>
      </c>
      <c r="F236" s="47">
        <v>1575</v>
      </c>
      <c r="G236" s="47">
        <v>550</v>
      </c>
      <c r="H236" s="47">
        <v>150</v>
      </c>
      <c r="I236" s="47">
        <v>2445</v>
      </c>
    </row>
    <row r="237" spans="1:9" x14ac:dyDescent="0.25">
      <c r="A237" s="47" t="s">
        <v>112</v>
      </c>
      <c r="B237" s="48" t="s">
        <v>113</v>
      </c>
      <c r="C237" s="48" t="s">
        <v>13</v>
      </c>
      <c r="D237" s="47">
        <v>50</v>
      </c>
      <c r="E237" s="47">
        <v>120</v>
      </c>
      <c r="F237" s="47">
        <v>1575</v>
      </c>
      <c r="G237" s="47">
        <v>550</v>
      </c>
      <c r="H237" s="47">
        <v>150</v>
      </c>
      <c r="I237" s="47">
        <v>2445</v>
      </c>
    </row>
    <row r="238" spans="1:9" x14ac:dyDescent="0.25">
      <c r="A238" s="47" t="s">
        <v>114</v>
      </c>
      <c r="B238" s="48" t="s">
        <v>115</v>
      </c>
      <c r="C238" s="48" t="s">
        <v>13</v>
      </c>
      <c r="D238" s="47">
        <v>550</v>
      </c>
      <c r="E238" s="47">
        <v>1320</v>
      </c>
      <c r="F238" s="47">
        <v>17325</v>
      </c>
      <c r="G238" s="47">
        <v>550</v>
      </c>
      <c r="H238" s="47">
        <v>1650</v>
      </c>
      <c r="I238" s="47">
        <v>21395</v>
      </c>
    </row>
    <row r="239" spans="1:9" x14ac:dyDescent="0.25">
      <c r="A239" s="47" t="s">
        <v>116</v>
      </c>
      <c r="B239" s="48" t="s">
        <v>117</v>
      </c>
      <c r="C239" s="48" t="s">
        <v>13</v>
      </c>
      <c r="D239" s="47">
        <v>50</v>
      </c>
      <c r="E239" s="47">
        <v>120</v>
      </c>
      <c r="F239" s="47">
        <v>1575</v>
      </c>
      <c r="G239" s="47">
        <v>550</v>
      </c>
      <c r="H239" s="47">
        <v>150</v>
      </c>
      <c r="I239" s="47">
        <v>2445</v>
      </c>
    </row>
    <row r="240" spans="1:9" x14ac:dyDescent="0.25">
      <c r="A240" s="47" t="s">
        <v>118</v>
      </c>
      <c r="B240" s="48" t="s">
        <v>119</v>
      </c>
      <c r="C240" s="48" t="s">
        <v>13</v>
      </c>
      <c r="D240" s="47">
        <v>50</v>
      </c>
      <c r="E240" s="47">
        <v>120</v>
      </c>
      <c r="F240" s="47">
        <v>1575</v>
      </c>
      <c r="G240" s="47">
        <v>550</v>
      </c>
      <c r="H240" s="47">
        <v>150</v>
      </c>
      <c r="I240" s="47">
        <v>2445</v>
      </c>
    </row>
    <row r="241" spans="1:9" x14ac:dyDescent="0.25">
      <c r="A241" s="47" t="s">
        <v>120</v>
      </c>
      <c r="B241" s="48" t="s">
        <v>121</v>
      </c>
      <c r="C241" s="48" t="s">
        <v>13</v>
      </c>
      <c r="D241" s="47">
        <v>50</v>
      </c>
      <c r="E241" s="47">
        <v>120</v>
      </c>
      <c r="F241" s="47">
        <v>1575</v>
      </c>
      <c r="G241" s="47">
        <v>550</v>
      </c>
      <c r="H241" s="47">
        <v>150</v>
      </c>
      <c r="I241" s="47">
        <v>2445</v>
      </c>
    </row>
    <row r="242" spans="1:9" x14ac:dyDescent="0.25">
      <c r="A242" s="47" t="s">
        <v>122</v>
      </c>
      <c r="B242" s="48" t="s">
        <v>123</v>
      </c>
      <c r="C242" s="48" t="s">
        <v>39</v>
      </c>
      <c r="D242" s="47">
        <v>50</v>
      </c>
      <c r="E242" s="47">
        <v>120</v>
      </c>
      <c r="F242" s="47">
        <v>1575</v>
      </c>
      <c r="G242" s="47">
        <v>550</v>
      </c>
      <c r="H242" s="47">
        <v>150</v>
      </c>
      <c r="I242" s="47">
        <v>2445</v>
      </c>
    </row>
    <row r="243" spans="1:9" x14ac:dyDescent="0.25">
      <c r="A243" s="47" t="s">
        <v>124</v>
      </c>
      <c r="B243" s="48" t="s">
        <v>125</v>
      </c>
      <c r="C243" s="48" t="s">
        <v>39</v>
      </c>
      <c r="D243" s="47">
        <v>50</v>
      </c>
      <c r="E243" s="47">
        <v>120</v>
      </c>
      <c r="F243" s="47">
        <v>1575</v>
      </c>
      <c r="G243" s="47">
        <v>550</v>
      </c>
      <c r="H243" s="47">
        <v>150</v>
      </c>
      <c r="I243" s="47">
        <v>2445</v>
      </c>
    </row>
    <row r="244" spans="1:9" x14ac:dyDescent="0.25">
      <c r="A244" s="47" t="s">
        <v>126</v>
      </c>
      <c r="B244" s="48" t="s">
        <v>127</v>
      </c>
      <c r="C244" s="48" t="s">
        <v>39</v>
      </c>
      <c r="D244" s="47">
        <v>200</v>
      </c>
      <c r="E244" s="47">
        <v>480</v>
      </c>
      <c r="F244" s="47">
        <v>6300</v>
      </c>
      <c r="G244" s="47">
        <v>550</v>
      </c>
      <c r="H244" s="47">
        <v>600</v>
      </c>
      <c r="I244" s="47">
        <v>8130</v>
      </c>
    </row>
    <row r="245" spans="1:9" x14ac:dyDescent="0.25">
      <c r="A245" s="47" t="s">
        <v>128</v>
      </c>
      <c r="B245" s="48" t="s">
        <v>129</v>
      </c>
      <c r="C245" s="48" t="s">
        <v>39</v>
      </c>
      <c r="D245" s="47">
        <v>350</v>
      </c>
      <c r="E245" s="47">
        <v>840</v>
      </c>
      <c r="F245" s="47">
        <v>11025</v>
      </c>
      <c r="G245" s="47">
        <v>550</v>
      </c>
      <c r="H245" s="47">
        <v>1050</v>
      </c>
      <c r="I245" s="47">
        <v>13815</v>
      </c>
    </row>
    <row r="246" spans="1:9" x14ac:dyDescent="0.25">
      <c r="A246" s="47" t="s">
        <v>130</v>
      </c>
      <c r="B246" s="48" t="s">
        <v>131</v>
      </c>
      <c r="C246" s="48" t="s">
        <v>39</v>
      </c>
      <c r="D246" s="47">
        <v>50</v>
      </c>
      <c r="E246" s="47">
        <v>120</v>
      </c>
      <c r="F246" s="47">
        <v>1575</v>
      </c>
      <c r="G246" s="47">
        <v>550</v>
      </c>
      <c r="H246" s="47">
        <v>150</v>
      </c>
      <c r="I246" s="47">
        <v>2445</v>
      </c>
    </row>
    <row r="247" spans="1:9" x14ac:dyDescent="0.25">
      <c r="A247" s="47" t="s">
        <v>132</v>
      </c>
      <c r="B247" s="48" t="s">
        <v>133</v>
      </c>
      <c r="C247" s="48" t="s">
        <v>39</v>
      </c>
      <c r="D247" s="47">
        <v>50</v>
      </c>
      <c r="E247" s="47">
        <v>120</v>
      </c>
      <c r="F247" s="47">
        <v>1575</v>
      </c>
      <c r="G247" s="47">
        <v>550</v>
      </c>
      <c r="H247" s="47">
        <v>150</v>
      </c>
      <c r="I247" s="47">
        <v>2445</v>
      </c>
    </row>
    <row r="248" spans="1:9" x14ac:dyDescent="0.25">
      <c r="A248" s="47" t="s">
        <v>134</v>
      </c>
      <c r="B248" s="48" t="s">
        <v>135</v>
      </c>
      <c r="C248" s="48" t="s">
        <v>39</v>
      </c>
      <c r="D248" s="47">
        <v>50</v>
      </c>
      <c r="E248" s="47">
        <v>120</v>
      </c>
      <c r="F248" s="47">
        <v>1575</v>
      </c>
      <c r="G248" s="47">
        <v>550</v>
      </c>
      <c r="H248" s="47">
        <v>150</v>
      </c>
      <c r="I248" s="47">
        <v>2445</v>
      </c>
    </row>
    <row r="249" spans="1:9" x14ac:dyDescent="0.25">
      <c r="A249" s="47" t="s">
        <v>136</v>
      </c>
      <c r="B249" s="48" t="s">
        <v>137</v>
      </c>
      <c r="C249" s="48" t="s">
        <v>39</v>
      </c>
      <c r="D249" s="47">
        <v>100</v>
      </c>
      <c r="E249" s="47">
        <v>240</v>
      </c>
      <c r="F249" s="47">
        <v>3150</v>
      </c>
      <c r="G249" s="47">
        <v>550</v>
      </c>
      <c r="H249" s="47">
        <v>300</v>
      </c>
      <c r="I249" s="47">
        <v>4340</v>
      </c>
    </row>
    <row r="250" spans="1:9" x14ac:dyDescent="0.25">
      <c r="A250" s="47" t="s">
        <v>138</v>
      </c>
      <c r="B250" s="48" t="s">
        <v>139</v>
      </c>
      <c r="C250" s="48" t="s">
        <v>39</v>
      </c>
      <c r="D250" s="47">
        <v>100</v>
      </c>
      <c r="E250" s="47">
        <v>240</v>
      </c>
      <c r="F250" s="47">
        <v>3150</v>
      </c>
      <c r="G250" s="47">
        <v>550</v>
      </c>
      <c r="H250" s="47">
        <v>300</v>
      </c>
      <c r="I250" s="47">
        <v>4340</v>
      </c>
    </row>
    <row r="251" spans="1:9" x14ac:dyDescent="0.25">
      <c r="A251" s="47" t="s">
        <v>140</v>
      </c>
      <c r="B251" s="48" t="s">
        <v>141</v>
      </c>
      <c r="C251" s="48" t="s">
        <v>39</v>
      </c>
      <c r="D251" s="47">
        <v>50</v>
      </c>
      <c r="E251" s="47">
        <v>120</v>
      </c>
      <c r="F251" s="47">
        <v>1575</v>
      </c>
      <c r="G251" s="47">
        <v>550</v>
      </c>
      <c r="H251" s="47">
        <v>150</v>
      </c>
      <c r="I251" s="47">
        <v>2445</v>
      </c>
    </row>
    <row r="252" spans="1:9" x14ac:dyDescent="0.25">
      <c r="A252" s="47" t="s">
        <v>142</v>
      </c>
      <c r="B252" s="48" t="s">
        <v>143</v>
      </c>
      <c r="C252" s="48" t="s">
        <v>39</v>
      </c>
      <c r="D252" s="47">
        <v>150</v>
      </c>
      <c r="E252" s="47">
        <v>360</v>
      </c>
      <c r="F252" s="47">
        <v>4725</v>
      </c>
      <c r="G252" s="47">
        <v>550</v>
      </c>
      <c r="H252" s="47">
        <v>450</v>
      </c>
      <c r="I252" s="47">
        <v>6235</v>
      </c>
    </row>
    <row r="253" spans="1:9" x14ac:dyDescent="0.25">
      <c r="A253" s="47" t="s">
        <v>144</v>
      </c>
      <c r="B253" s="48" t="s">
        <v>145</v>
      </c>
      <c r="C253" s="48" t="s">
        <v>39</v>
      </c>
      <c r="D253" s="47">
        <v>400</v>
      </c>
      <c r="E253" s="47">
        <v>960</v>
      </c>
      <c r="F253" s="47">
        <v>12600</v>
      </c>
      <c r="G253" s="47">
        <v>550</v>
      </c>
      <c r="H253" s="47">
        <v>1200</v>
      </c>
      <c r="I253" s="47">
        <v>15710</v>
      </c>
    </row>
    <row r="254" spans="1:9" x14ac:dyDescent="0.25">
      <c r="A254" s="47" t="s">
        <v>146</v>
      </c>
      <c r="B254" s="48" t="s">
        <v>147</v>
      </c>
      <c r="C254" s="48" t="s">
        <v>39</v>
      </c>
      <c r="D254" s="47">
        <v>200</v>
      </c>
      <c r="E254" s="47">
        <v>480</v>
      </c>
      <c r="F254" s="47">
        <v>6300</v>
      </c>
      <c r="G254" s="47">
        <v>550</v>
      </c>
      <c r="H254" s="47">
        <v>600</v>
      </c>
      <c r="I254" s="47">
        <v>8130</v>
      </c>
    </row>
    <row r="255" spans="1:9" x14ac:dyDescent="0.25">
      <c r="A255" s="47" t="s">
        <v>148</v>
      </c>
      <c r="B255" s="48" t="s">
        <v>149</v>
      </c>
      <c r="C255" s="48" t="s">
        <v>39</v>
      </c>
      <c r="D255" s="47">
        <v>100</v>
      </c>
      <c r="E255" s="47">
        <v>240</v>
      </c>
      <c r="F255" s="47">
        <v>3150</v>
      </c>
      <c r="G255" s="47">
        <v>550</v>
      </c>
      <c r="H255" s="47">
        <v>300</v>
      </c>
      <c r="I255" s="47">
        <v>4340</v>
      </c>
    </row>
    <row r="256" spans="1:9" x14ac:dyDescent="0.25">
      <c r="A256" s="47" t="s">
        <v>150</v>
      </c>
      <c r="B256" s="48" t="s">
        <v>151</v>
      </c>
      <c r="C256" s="48" t="s">
        <v>39</v>
      </c>
      <c r="D256" s="47">
        <v>50</v>
      </c>
      <c r="E256" s="47">
        <v>120</v>
      </c>
      <c r="F256" s="47">
        <v>1575</v>
      </c>
      <c r="G256" s="47">
        <v>550</v>
      </c>
      <c r="H256" s="47">
        <v>150</v>
      </c>
      <c r="I256" s="47">
        <v>2445</v>
      </c>
    </row>
    <row r="257" spans="1:9" x14ac:dyDescent="0.25">
      <c r="A257" s="47" t="s">
        <v>152</v>
      </c>
      <c r="B257" s="48" t="s">
        <v>153</v>
      </c>
      <c r="C257" s="48" t="s">
        <v>39</v>
      </c>
      <c r="D257" s="47">
        <v>50</v>
      </c>
      <c r="E257" s="47">
        <v>120</v>
      </c>
      <c r="F257" s="47">
        <v>1575</v>
      </c>
      <c r="G257" s="47">
        <v>550</v>
      </c>
      <c r="H257" s="47">
        <v>150</v>
      </c>
      <c r="I257" s="47">
        <v>2445</v>
      </c>
    </row>
    <row r="258" spans="1:9" x14ac:dyDescent="0.25">
      <c r="A258" s="47" t="s">
        <v>154</v>
      </c>
      <c r="B258" s="48" t="s">
        <v>155</v>
      </c>
      <c r="C258" s="48" t="s">
        <v>39</v>
      </c>
      <c r="D258" s="47">
        <v>100</v>
      </c>
      <c r="E258" s="47">
        <v>240</v>
      </c>
      <c r="F258" s="47">
        <v>3150</v>
      </c>
      <c r="G258" s="47">
        <v>550</v>
      </c>
      <c r="H258" s="47">
        <v>300</v>
      </c>
      <c r="I258" s="47">
        <v>4340</v>
      </c>
    </row>
    <row r="259" spans="1:9" x14ac:dyDescent="0.25">
      <c r="A259" s="47" t="s">
        <v>156</v>
      </c>
      <c r="B259" s="48" t="s">
        <v>157</v>
      </c>
      <c r="C259" s="48" t="s">
        <v>39</v>
      </c>
      <c r="D259" s="47">
        <v>50</v>
      </c>
      <c r="E259" s="47">
        <v>120</v>
      </c>
      <c r="F259" s="47">
        <v>1575</v>
      </c>
      <c r="G259" s="47">
        <v>550</v>
      </c>
      <c r="H259" s="47">
        <v>150</v>
      </c>
      <c r="I259" s="47">
        <v>2445</v>
      </c>
    </row>
    <row r="260" spans="1:9" x14ac:dyDescent="0.25">
      <c r="A260" s="47" t="s">
        <v>158</v>
      </c>
      <c r="B260" s="48" t="s">
        <v>159</v>
      </c>
      <c r="C260" s="48" t="s">
        <v>38</v>
      </c>
      <c r="D260" s="47">
        <v>100</v>
      </c>
      <c r="E260" s="47">
        <v>240</v>
      </c>
      <c r="F260" s="47">
        <v>3150</v>
      </c>
      <c r="G260" s="47">
        <v>550</v>
      </c>
      <c r="H260" s="47">
        <v>300</v>
      </c>
      <c r="I260" s="47">
        <v>4340</v>
      </c>
    </row>
    <row r="261" spans="1:9" x14ac:dyDescent="0.25">
      <c r="A261" s="47" t="s">
        <v>160</v>
      </c>
      <c r="B261" s="48" t="s">
        <v>161</v>
      </c>
      <c r="C261" s="48" t="s">
        <v>38</v>
      </c>
      <c r="D261" s="47">
        <v>150</v>
      </c>
      <c r="E261" s="47">
        <v>360</v>
      </c>
      <c r="F261" s="47">
        <v>4725</v>
      </c>
      <c r="G261" s="47">
        <v>550</v>
      </c>
      <c r="H261" s="47">
        <v>450</v>
      </c>
      <c r="I261" s="47">
        <v>6235</v>
      </c>
    </row>
    <row r="262" spans="1:9" x14ac:dyDescent="0.25">
      <c r="A262" s="47" t="s">
        <v>162</v>
      </c>
      <c r="B262" s="48" t="s">
        <v>163</v>
      </c>
      <c r="C262" s="48" t="s">
        <v>38</v>
      </c>
      <c r="D262" s="47">
        <v>50</v>
      </c>
      <c r="E262" s="47">
        <v>120</v>
      </c>
      <c r="F262" s="47">
        <v>1575</v>
      </c>
      <c r="G262" s="47">
        <v>550</v>
      </c>
      <c r="H262" s="47">
        <v>150</v>
      </c>
      <c r="I262" s="47">
        <v>2445</v>
      </c>
    </row>
    <row r="263" spans="1:9" x14ac:dyDescent="0.25">
      <c r="A263" s="47" t="s">
        <v>164</v>
      </c>
      <c r="B263" s="48" t="s">
        <v>165</v>
      </c>
      <c r="C263" s="48" t="s">
        <v>38</v>
      </c>
      <c r="D263" s="47">
        <v>350</v>
      </c>
      <c r="E263" s="47">
        <v>840</v>
      </c>
      <c r="F263" s="47">
        <v>11025</v>
      </c>
      <c r="G263" s="47">
        <v>550</v>
      </c>
      <c r="H263" s="47">
        <v>1050</v>
      </c>
      <c r="I263" s="47">
        <v>13815</v>
      </c>
    </row>
    <row r="264" spans="1:9" x14ac:dyDescent="0.25">
      <c r="A264" s="47" t="s">
        <v>166</v>
      </c>
      <c r="B264" s="48" t="s">
        <v>167</v>
      </c>
      <c r="C264" s="48" t="s">
        <v>38</v>
      </c>
      <c r="D264" s="47">
        <v>50</v>
      </c>
      <c r="E264" s="47">
        <v>120</v>
      </c>
      <c r="F264" s="47">
        <v>1575</v>
      </c>
      <c r="G264" s="47">
        <v>550</v>
      </c>
      <c r="H264" s="47">
        <v>150</v>
      </c>
      <c r="I264" s="47">
        <v>2445</v>
      </c>
    </row>
    <row r="265" spans="1:9" x14ac:dyDescent="0.25">
      <c r="A265" s="47" t="s">
        <v>168</v>
      </c>
      <c r="B265" s="48" t="s">
        <v>169</v>
      </c>
      <c r="C265" s="48" t="s">
        <v>38</v>
      </c>
      <c r="D265" s="47">
        <v>400</v>
      </c>
      <c r="E265" s="47">
        <v>960</v>
      </c>
      <c r="F265" s="47">
        <v>12600</v>
      </c>
      <c r="G265" s="47">
        <v>550</v>
      </c>
      <c r="H265" s="47">
        <v>1200</v>
      </c>
      <c r="I265" s="47">
        <v>15710</v>
      </c>
    </row>
    <row r="266" spans="1:9" x14ac:dyDescent="0.25">
      <c r="A266" s="47" t="s">
        <v>170</v>
      </c>
      <c r="B266" s="48" t="s">
        <v>171</v>
      </c>
      <c r="C266" s="48" t="s">
        <v>38</v>
      </c>
      <c r="D266" s="47">
        <v>200</v>
      </c>
      <c r="E266" s="47">
        <v>480</v>
      </c>
      <c r="F266" s="47">
        <v>6300</v>
      </c>
      <c r="G266" s="47">
        <v>550</v>
      </c>
      <c r="H266" s="47">
        <v>600</v>
      </c>
      <c r="I266" s="47">
        <v>8130</v>
      </c>
    </row>
    <row r="267" spans="1:9" x14ac:dyDescent="0.25">
      <c r="A267" s="47" t="s">
        <v>172</v>
      </c>
      <c r="B267" s="48" t="s">
        <v>173</v>
      </c>
      <c r="C267" s="48" t="s">
        <v>38</v>
      </c>
      <c r="D267" s="47">
        <v>100</v>
      </c>
      <c r="E267" s="47">
        <v>240</v>
      </c>
      <c r="F267" s="47">
        <v>3150</v>
      </c>
      <c r="G267" s="47">
        <v>550</v>
      </c>
      <c r="H267" s="47">
        <v>300</v>
      </c>
      <c r="I267" s="47">
        <v>4340</v>
      </c>
    </row>
    <row r="268" spans="1:9" x14ac:dyDescent="0.25">
      <c r="A268" s="47" t="s">
        <v>174</v>
      </c>
      <c r="B268" s="48" t="s">
        <v>175</v>
      </c>
      <c r="C268" s="48" t="s">
        <v>38</v>
      </c>
      <c r="D268" s="47">
        <v>300</v>
      </c>
      <c r="E268" s="47">
        <v>720</v>
      </c>
      <c r="F268" s="47">
        <v>9450</v>
      </c>
      <c r="G268" s="47">
        <v>550</v>
      </c>
      <c r="H268" s="47">
        <v>900</v>
      </c>
      <c r="I268" s="47">
        <v>11920</v>
      </c>
    </row>
    <row r="269" spans="1:9" x14ac:dyDescent="0.25">
      <c r="A269" s="47" t="s">
        <v>176</v>
      </c>
      <c r="B269" s="48" t="s">
        <v>177</v>
      </c>
      <c r="C269" s="48" t="s">
        <v>38</v>
      </c>
      <c r="D269" s="47">
        <v>2050</v>
      </c>
      <c r="E269" s="47">
        <v>4920</v>
      </c>
      <c r="F269" s="47">
        <v>64575</v>
      </c>
      <c r="G269" s="47">
        <v>550</v>
      </c>
      <c r="H269" s="47">
        <v>6150</v>
      </c>
      <c r="I269" s="47">
        <v>78245</v>
      </c>
    </row>
    <row r="270" spans="1:9" x14ac:dyDescent="0.25">
      <c r="A270" s="47" t="s">
        <v>178</v>
      </c>
      <c r="B270" s="48" t="s">
        <v>179</v>
      </c>
      <c r="C270" s="48" t="s">
        <v>38</v>
      </c>
      <c r="D270" s="47">
        <v>100</v>
      </c>
      <c r="E270" s="47">
        <v>240</v>
      </c>
      <c r="F270" s="47">
        <v>3150</v>
      </c>
      <c r="G270" s="47">
        <v>550</v>
      </c>
      <c r="H270" s="47">
        <v>300</v>
      </c>
      <c r="I270" s="47">
        <v>4340</v>
      </c>
    </row>
    <row r="271" spans="1:9" x14ac:dyDescent="0.25">
      <c r="A271" s="47" t="s">
        <v>180</v>
      </c>
      <c r="B271" s="48" t="s">
        <v>181</v>
      </c>
      <c r="C271" s="48" t="s">
        <v>38</v>
      </c>
      <c r="D271" s="47">
        <v>100</v>
      </c>
      <c r="E271" s="47">
        <v>240</v>
      </c>
      <c r="F271" s="47">
        <v>3150</v>
      </c>
      <c r="G271" s="47">
        <v>550</v>
      </c>
      <c r="H271" s="47">
        <v>300</v>
      </c>
      <c r="I271" s="47">
        <v>4340</v>
      </c>
    </row>
    <row r="272" spans="1:9" x14ac:dyDescent="0.25">
      <c r="A272" s="47" t="s">
        <v>182</v>
      </c>
      <c r="B272" s="48" t="s">
        <v>183</v>
      </c>
      <c r="C272" s="48" t="s">
        <v>38</v>
      </c>
      <c r="D272" s="47">
        <v>1300</v>
      </c>
      <c r="E272" s="47">
        <v>3120</v>
      </c>
      <c r="F272" s="47">
        <v>40950</v>
      </c>
      <c r="G272" s="47">
        <v>550</v>
      </c>
      <c r="H272" s="47">
        <v>3900</v>
      </c>
      <c r="I272" s="47">
        <v>49820</v>
      </c>
    </row>
    <row r="273" spans="1:9" x14ac:dyDescent="0.25">
      <c r="A273" s="47" t="s">
        <v>184</v>
      </c>
      <c r="B273" s="48" t="s">
        <v>185</v>
      </c>
      <c r="C273" s="48" t="s">
        <v>38</v>
      </c>
      <c r="D273" s="47">
        <v>300</v>
      </c>
      <c r="E273" s="47">
        <v>720</v>
      </c>
      <c r="F273" s="47">
        <v>9450</v>
      </c>
      <c r="G273" s="47">
        <v>550</v>
      </c>
      <c r="H273" s="47">
        <v>900</v>
      </c>
      <c r="I273" s="47">
        <v>11920</v>
      </c>
    </row>
    <row r="274" spans="1:9" x14ac:dyDescent="0.25">
      <c r="A274" s="47" t="s">
        <v>186</v>
      </c>
      <c r="B274" s="48" t="s">
        <v>187</v>
      </c>
      <c r="C274" s="48" t="s">
        <v>38</v>
      </c>
      <c r="D274" s="47">
        <v>50</v>
      </c>
      <c r="E274" s="47">
        <v>120</v>
      </c>
      <c r="F274" s="47">
        <v>1575</v>
      </c>
      <c r="G274" s="47">
        <v>550</v>
      </c>
      <c r="H274" s="47">
        <v>150</v>
      </c>
      <c r="I274" s="47">
        <v>2445</v>
      </c>
    </row>
    <row r="275" spans="1:9" x14ac:dyDescent="0.25">
      <c r="A275" s="47" t="s">
        <v>188</v>
      </c>
      <c r="B275" s="48" t="s">
        <v>189</v>
      </c>
      <c r="C275" s="48" t="s">
        <v>38</v>
      </c>
      <c r="D275" s="47">
        <v>150</v>
      </c>
      <c r="E275" s="47">
        <v>360</v>
      </c>
      <c r="F275" s="47">
        <v>4725</v>
      </c>
      <c r="G275" s="47">
        <v>550</v>
      </c>
      <c r="H275" s="47">
        <v>450</v>
      </c>
      <c r="I275" s="47">
        <v>6235</v>
      </c>
    </row>
    <row r="276" spans="1:9" x14ac:dyDescent="0.25">
      <c r="A276" s="47" t="s">
        <v>190</v>
      </c>
      <c r="B276" s="48" t="s">
        <v>191</v>
      </c>
      <c r="C276" s="48" t="s">
        <v>38</v>
      </c>
      <c r="D276" s="47">
        <v>50</v>
      </c>
      <c r="E276" s="47">
        <v>120</v>
      </c>
      <c r="F276" s="47">
        <v>1575</v>
      </c>
      <c r="G276" s="47">
        <v>550</v>
      </c>
      <c r="H276" s="47">
        <v>150</v>
      </c>
      <c r="I276" s="47">
        <v>2445</v>
      </c>
    </row>
    <row r="277" spans="1:9" x14ac:dyDescent="0.25">
      <c r="A277" s="47" t="s">
        <v>192</v>
      </c>
      <c r="B277" s="48" t="s">
        <v>193</v>
      </c>
      <c r="C277" s="48" t="s">
        <v>38</v>
      </c>
      <c r="D277" s="47">
        <v>100</v>
      </c>
      <c r="E277" s="47">
        <v>240</v>
      </c>
      <c r="F277" s="47">
        <v>3150</v>
      </c>
      <c r="G277" s="47">
        <v>550</v>
      </c>
      <c r="H277" s="47">
        <v>300</v>
      </c>
      <c r="I277" s="47">
        <v>4340</v>
      </c>
    </row>
    <row r="278" spans="1:9" x14ac:dyDescent="0.25">
      <c r="A278" s="47" t="s">
        <v>194</v>
      </c>
      <c r="B278" s="48" t="s">
        <v>195</v>
      </c>
      <c r="C278" s="48" t="s">
        <v>38</v>
      </c>
      <c r="D278" s="47">
        <v>100</v>
      </c>
      <c r="E278" s="47">
        <v>240</v>
      </c>
      <c r="F278" s="47">
        <v>3150</v>
      </c>
      <c r="G278" s="47">
        <v>550</v>
      </c>
      <c r="H278" s="47">
        <v>300</v>
      </c>
      <c r="I278" s="47">
        <v>4340</v>
      </c>
    </row>
    <row r="279" spans="1:9" x14ac:dyDescent="0.25">
      <c r="A279" s="47" t="s">
        <v>196</v>
      </c>
      <c r="B279" s="48" t="s">
        <v>197</v>
      </c>
      <c r="C279" s="48" t="s">
        <v>38</v>
      </c>
      <c r="D279" s="47">
        <v>50</v>
      </c>
      <c r="E279" s="47">
        <v>120</v>
      </c>
      <c r="F279" s="47">
        <v>1575</v>
      </c>
      <c r="G279" s="47">
        <v>550</v>
      </c>
      <c r="H279" s="47">
        <v>150</v>
      </c>
      <c r="I279" s="47">
        <v>2445</v>
      </c>
    </row>
    <row r="280" spans="1:9" x14ac:dyDescent="0.25">
      <c r="A280" s="47" t="s">
        <v>198</v>
      </c>
      <c r="B280" s="48" t="s">
        <v>199</v>
      </c>
      <c r="C280" s="48" t="s">
        <v>38</v>
      </c>
      <c r="D280" s="47">
        <v>100</v>
      </c>
      <c r="E280" s="47">
        <v>240</v>
      </c>
      <c r="F280" s="47">
        <v>3150</v>
      </c>
      <c r="G280" s="47">
        <v>550</v>
      </c>
      <c r="H280" s="47">
        <v>300</v>
      </c>
      <c r="I280" s="47">
        <v>4340</v>
      </c>
    </row>
    <row r="281" spans="1:9" x14ac:dyDescent="0.25">
      <c r="A281" s="47" t="s">
        <v>200</v>
      </c>
      <c r="B281" s="48" t="s">
        <v>201</v>
      </c>
      <c r="C281" s="48" t="s">
        <v>38</v>
      </c>
      <c r="D281" s="47">
        <v>550</v>
      </c>
      <c r="E281" s="47">
        <v>1320</v>
      </c>
      <c r="F281" s="47">
        <v>17325</v>
      </c>
      <c r="G281" s="47">
        <v>550</v>
      </c>
      <c r="H281" s="47">
        <v>1650</v>
      </c>
      <c r="I281" s="47">
        <v>21395</v>
      </c>
    </row>
    <row r="282" spans="1:9" x14ac:dyDescent="0.25">
      <c r="A282" s="47" t="s">
        <v>202</v>
      </c>
      <c r="B282" s="48" t="s">
        <v>203</v>
      </c>
      <c r="C282" s="48" t="s">
        <v>38</v>
      </c>
      <c r="D282" s="47">
        <v>250</v>
      </c>
      <c r="E282" s="47">
        <v>600</v>
      </c>
      <c r="F282" s="47">
        <v>7875</v>
      </c>
      <c r="G282" s="47">
        <v>550</v>
      </c>
      <c r="H282" s="47">
        <v>750</v>
      </c>
      <c r="I282" s="47">
        <v>10025</v>
      </c>
    </row>
    <row r="283" spans="1:9" x14ac:dyDescent="0.25">
      <c r="A283" s="47" t="s">
        <v>204</v>
      </c>
      <c r="B283" s="48" t="s">
        <v>205</v>
      </c>
      <c r="C283" s="48" t="s">
        <v>38</v>
      </c>
      <c r="D283" s="47">
        <v>150</v>
      </c>
      <c r="E283" s="47">
        <v>360</v>
      </c>
      <c r="F283" s="47">
        <v>4725</v>
      </c>
      <c r="G283" s="47">
        <v>550</v>
      </c>
      <c r="H283" s="47">
        <v>450</v>
      </c>
      <c r="I283" s="47">
        <v>6235</v>
      </c>
    </row>
    <row r="284" spans="1:9" x14ac:dyDescent="0.25">
      <c r="A284" s="47" t="s">
        <v>206</v>
      </c>
      <c r="B284" s="48" t="s">
        <v>207</v>
      </c>
      <c r="C284" s="48" t="s">
        <v>38</v>
      </c>
      <c r="D284" s="47">
        <v>200</v>
      </c>
      <c r="E284" s="47">
        <v>480</v>
      </c>
      <c r="F284" s="47">
        <v>6300</v>
      </c>
      <c r="G284" s="47">
        <v>550</v>
      </c>
      <c r="H284" s="47">
        <v>600</v>
      </c>
      <c r="I284" s="47">
        <v>8130</v>
      </c>
    </row>
    <row r="285" spans="1:9" x14ac:dyDescent="0.25">
      <c r="A285" s="47" t="s">
        <v>208</v>
      </c>
      <c r="B285" s="48" t="s">
        <v>209</v>
      </c>
      <c r="C285" s="48" t="s">
        <v>38</v>
      </c>
      <c r="D285" s="47">
        <v>200</v>
      </c>
      <c r="E285" s="47">
        <v>480</v>
      </c>
      <c r="F285" s="47">
        <v>6300</v>
      </c>
      <c r="G285" s="47">
        <v>550</v>
      </c>
      <c r="H285" s="47">
        <v>600</v>
      </c>
      <c r="I285" s="47">
        <v>8130</v>
      </c>
    </row>
    <row r="286" spans="1:9" x14ac:dyDescent="0.25">
      <c r="A286" s="47" t="s">
        <v>210</v>
      </c>
      <c r="B286" s="48" t="s">
        <v>211</v>
      </c>
      <c r="C286" s="48" t="s">
        <v>38</v>
      </c>
      <c r="D286" s="47">
        <v>100</v>
      </c>
      <c r="E286" s="47">
        <v>240</v>
      </c>
      <c r="F286" s="47">
        <v>3150</v>
      </c>
      <c r="G286" s="47">
        <v>550</v>
      </c>
      <c r="H286" s="47">
        <v>300</v>
      </c>
      <c r="I286" s="47">
        <v>4340</v>
      </c>
    </row>
    <row r="287" spans="1:9" x14ac:dyDescent="0.25">
      <c r="A287" s="47" t="s">
        <v>212</v>
      </c>
      <c r="B287" s="48" t="s">
        <v>213</v>
      </c>
      <c r="C287" s="48" t="s">
        <v>38</v>
      </c>
      <c r="D287" s="47">
        <v>50</v>
      </c>
      <c r="E287" s="47">
        <v>120</v>
      </c>
      <c r="F287" s="47">
        <v>1575</v>
      </c>
      <c r="G287" s="47">
        <v>550</v>
      </c>
      <c r="H287" s="47">
        <v>150</v>
      </c>
      <c r="I287" s="47">
        <v>2445</v>
      </c>
    </row>
    <row r="288" spans="1:9" x14ac:dyDescent="0.25">
      <c r="A288" s="47" t="s">
        <v>214</v>
      </c>
      <c r="B288" s="48" t="s">
        <v>215</v>
      </c>
      <c r="C288" s="48" t="s">
        <v>38</v>
      </c>
      <c r="D288" s="47">
        <v>200</v>
      </c>
      <c r="E288" s="47">
        <v>480</v>
      </c>
      <c r="F288" s="47">
        <v>6300</v>
      </c>
      <c r="G288" s="47">
        <v>550</v>
      </c>
      <c r="H288" s="47">
        <v>600</v>
      </c>
      <c r="I288" s="47">
        <v>8130</v>
      </c>
    </row>
    <row r="289" spans="1:9" x14ac:dyDescent="0.25">
      <c r="A289" s="47" t="s">
        <v>216</v>
      </c>
      <c r="B289" s="48" t="s">
        <v>217</v>
      </c>
      <c r="C289" s="48" t="s">
        <v>38</v>
      </c>
      <c r="D289" s="47">
        <v>50</v>
      </c>
      <c r="E289" s="47">
        <v>120</v>
      </c>
      <c r="F289" s="47">
        <v>1575</v>
      </c>
      <c r="G289" s="47">
        <v>550</v>
      </c>
      <c r="H289" s="47">
        <v>150</v>
      </c>
      <c r="I289" s="47">
        <v>2445</v>
      </c>
    </row>
    <row r="290" spans="1:9" x14ac:dyDescent="0.25">
      <c r="A290" s="47" t="s">
        <v>218</v>
      </c>
      <c r="B290" s="48" t="s">
        <v>219</v>
      </c>
      <c r="C290" s="48" t="s">
        <v>38</v>
      </c>
      <c r="D290" s="47">
        <v>200</v>
      </c>
      <c r="E290" s="47">
        <v>480</v>
      </c>
      <c r="F290" s="47">
        <v>6300</v>
      </c>
      <c r="G290" s="47">
        <v>550</v>
      </c>
      <c r="H290" s="47">
        <v>600</v>
      </c>
      <c r="I290" s="47">
        <v>8130</v>
      </c>
    </row>
    <row r="291" spans="1:9" x14ac:dyDescent="0.25">
      <c r="A291" s="47" t="s">
        <v>220</v>
      </c>
      <c r="B291" s="48" t="s">
        <v>221</v>
      </c>
      <c r="C291" s="48" t="s">
        <v>38</v>
      </c>
      <c r="D291" s="47">
        <v>50</v>
      </c>
      <c r="E291" s="47">
        <v>120</v>
      </c>
      <c r="F291" s="47">
        <v>1575</v>
      </c>
      <c r="G291" s="47">
        <v>550</v>
      </c>
      <c r="H291" s="47">
        <v>150</v>
      </c>
      <c r="I291" s="47">
        <v>2445</v>
      </c>
    </row>
    <row r="292" spans="1:9" x14ac:dyDescent="0.25">
      <c r="A292" s="47" t="s">
        <v>222</v>
      </c>
      <c r="B292" s="48" t="s">
        <v>223</v>
      </c>
      <c r="C292" s="48" t="s">
        <v>38</v>
      </c>
      <c r="D292" s="47">
        <v>200</v>
      </c>
      <c r="E292" s="47">
        <v>480</v>
      </c>
      <c r="F292" s="47">
        <v>6300</v>
      </c>
      <c r="G292" s="47">
        <v>550</v>
      </c>
      <c r="H292" s="47">
        <v>600</v>
      </c>
      <c r="I292" s="47">
        <v>8130</v>
      </c>
    </row>
    <row r="293" spans="1:9" x14ac:dyDescent="0.25">
      <c r="H293" s="30"/>
      <c r="I293" s="30"/>
    </row>
    <row r="294" spans="1:9" x14ac:dyDescent="0.25">
      <c r="H294" s="30"/>
      <c r="I294" s="30"/>
    </row>
    <row r="295" spans="1:9" x14ac:dyDescent="0.25">
      <c r="H295" s="30"/>
      <c r="I295" s="30"/>
    </row>
    <row r="296" spans="1:9" x14ac:dyDescent="0.25">
      <c r="H296" s="30"/>
      <c r="I296" s="30"/>
    </row>
    <row r="297" spans="1:9" x14ac:dyDescent="0.25">
      <c r="H297" s="30"/>
      <c r="I297" s="30"/>
    </row>
    <row r="298" spans="1:9" x14ac:dyDescent="0.25">
      <c r="H298" s="30"/>
      <c r="I298" s="30"/>
    </row>
    <row r="299" spans="1:9" x14ac:dyDescent="0.25">
      <c r="H299" s="30"/>
      <c r="I299" s="30"/>
    </row>
    <row r="300" spans="1:9" x14ac:dyDescent="0.25">
      <c r="H300" s="30"/>
      <c r="I300" s="30"/>
    </row>
    <row r="301" spans="1:9" x14ac:dyDescent="0.25">
      <c r="H301" s="30"/>
      <c r="I301" s="30"/>
    </row>
    <row r="302" spans="1:9" x14ac:dyDescent="0.25">
      <c r="H302" s="30"/>
      <c r="I302" s="30"/>
    </row>
    <row r="303" spans="1:9" x14ac:dyDescent="0.25">
      <c r="H303" s="30"/>
      <c r="I303" s="30"/>
    </row>
    <row r="304" spans="1:9" x14ac:dyDescent="0.25">
      <c r="H304" s="30"/>
      <c r="I304" s="30"/>
    </row>
    <row r="305" spans="4:9" x14ac:dyDescent="0.25">
      <c r="H305" s="30"/>
      <c r="I305" s="30"/>
    </row>
    <row r="306" spans="4:9" x14ac:dyDescent="0.25">
      <c r="H306" s="30"/>
      <c r="I306" s="30"/>
    </row>
    <row r="307" spans="4:9" x14ac:dyDescent="0.25">
      <c r="H307" s="30"/>
      <c r="I307" s="30"/>
    </row>
    <row r="308" spans="4:9" x14ac:dyDescent="0.25">
      <c r="H308" s="30"/>
      <c r="I308" s="30"/>
    </row>
    <row r="309" spans="4:9" x14ac:dyDescent="0.25">
      <c r="H309" s="30"/>
      <c r="I309" s="30"/>
    </row>
    <row r="310" spans="4:9" s="35" customFormat="1" x14ac:dyDescent="0.25">
      <c r="D310" s="36"/>
      <c r="E310" s="36"/>
      <c r="F310" s="36"/>
      <c r="G310" s="36"/>
      <c r="H310" s="39"/>
      <c r="I310" s="39"/>
    </row>
    <row r="311" spans="4:9" s="35" customFormat="1" x14ac:dyDescent="0.25">
      <c r="D311" s="36"/>
      <c r="E311" s="37"/>
      <c r="F311" s="36"/>
      <c r="G311" s="36"/>
      <c r="H311" s="38"/>
      <c r="I311" s="39"/>
    </row>
    <row r="312" spans="4:9" s="35" customFormat="1" x14ac:dyDescent="0.25">
      <c r="D312" s="36"/>
      <c r="E312" s="37"/>
      <c r="F312" s="36"/>
      <c r="G312" s="36"/>
      <c r="H312" s="38"/>
      <c r="I312" s="39"/>
    </row>
    <row r="313" spans="4:9" s="35" customFormat="1" x14ac:dyDescent="0.25">
      <c r="D313" s="36"/>
      <c r="E313" s="37"/>
      <c r="F313" s="36"/>
      <c r="G313" s="36"/>
      <c r="H313" s="38"/>
      <c r="I313" s="39"/>
    </row>
    <row r="314" spans="4:9" x14ac:dyDescent="0.25">
      <c r="H314" s="30"/>
      <c r="I314" s="30"/>
    </row>
    <row r="315" spans="4:9" x14ac:dyDescent="0.25">
      <c r="H315" s="30"/>
      <c r="I315" s="30"/>
    </row>
    <row r="316" spans="4:9" x14ac:dyDescent="0.25">
      <c r="H316" s="30"/>
      <c r="I316" s="30"/>
    </row>
    <row r="317" spans="4:9" x14ac:dyDescent="0.25">
      <c r="H317" s="30"/>
      <c r="I317" s="30"/>
    </row>
    <row r="318" spans="4:9" x14ac:dyDescent="0.25">
      <c r="H318" s="30"/>
      <c r="I318" s="30"/>
    </row>
    <row r="319" spans="4:9" x14ac:dyDescent="0.25">
      <c r="H319" s="30"/>
      <c r="I319" s="30"/>
    </row>
  </sheetData>
  <sheetProtection algorithmName="SHA-512" hashValue="RhAPlwmHJ8cYxLC2Va3EKcFW7ig1oYdchhkl3ata4fHwYedPMcbC/Q2UidT/UnTEHfWfhTo00JJEjiZBsQBxTg==" saltValue="hy5NV1TTQM6LqtDf/k16zA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2025-01-10T17:17:15Z</dcterms:modified>
</cp:coreProperties>
</file>