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GREEN HELSINKI - V.6\SALVADOR\"/>
    </mc:Choice>
  </mc:AlternateContent>
  <xr:revisionPtr revIDLastSave="0" documentId="8_{8585A2D4-273B-4180-B8FD-42BF567C68BB}" xr6:coauthVersionLast="47" xr6:coauthVersionMax="47" xr10:uidLastSave="{00000000-0000-0000-0000-000000000000}"/>
  <workbookProtection workbookAlgorithmName="SHA-512" workbookHashValue="JSpPnuZjUgLolKurSwCx54EIgMaQ39sB278lRoqxEf5tqWmmwRJgsafwwJLCNlxx9ka6N9+pA09w6rPvFwZu6w==" workbookSaltValue="gbc7IQiA/obxgbsigzqMYA==" workbookSpinCount="100000" lockStructure="1"/>
  <bookViews>
    <workbookView xWindow="-120" yWindow="-120" windowWidth="29040" windowHeight="15720" xr2:uid="{C1A18375-FF23-44A2-B914-1AC025DAEE34}"/>
  </bookViews>
  <sheets>
    <sheet name="INFO" sheetId="1" r:id="rId1"/>
    <sheet name="Planilh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E13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H21" i="1" l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</calcChain>
</file>

<file path=xl/sharedStrings.xml><?xml version="1.0" encoding="utf-8"?>
<sst xmlns="http://schemas.openxmlformats.org/spreadsheetml/2006/main" count="503" uniqueCount="182">
  <si>
    <t>NAVIO/VIAGEM:</t>
  </si>
  <si>
    <t>B/L</t>
  </si>
  <si>
    <t>CE Mercante</t>
  </si>
  <si>
    <t>POL</t>
  </si>
  <si>
    <t>TAXAS LOCAIS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</si>
  <si>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</si>
  <si>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</si>
  <si>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</si>
  <si>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</si>
  <si>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</si>
  <si>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</si>
  <si>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</si>
  <si>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</si>
  <si>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BL</t>
  </si>
  <si>
    <t>TOTAL</t>
  </si>
  <si>
    <t>CSSC4517010DQ0</t>
  </si>
  <si>
    <t>102405259538632 </t>
  </si>
  <si>
    <t>NANSHA</t>
  </si>
  <si>
    <t>CSSC4517010FP0</t>
  </si>
  <si>
    <t>102405259538713 </t>
  </si>
  <si>
    <t>CSSC4517010HT0</t>
  </si>
  <si>
    <t>102405259538802 </t>
  </si>
  <si>
    <t>CSSC4522006FG0</t>
  </si>
  <si>
    <t>102405259538985 </t>
  </si>
  <si>
    <t>CSSC4522006J60</t>
  </si>
  <si>
    <t>102405259539019 </t>
  </si>
  <si>
    <t>CSSC4522006JS0</t>
  </si>
  <si>
    <t>102405259539108 </t>
  </si>
  <si>
    <t>CSSC4522006L10</t>
  </si>
  <si>
    <t>102405259539280 </t>
  </si>
  <si>
    <t>CSSC45020202X0</t>
  </si>
  <si>
    <t>102405260331990 </t>
  </si>
  <si>
    <t>NINGBO</t>
  </si>
  <si>
    <t>CSSC45020203Y0</t>
  </si>
  <si>
    <t>102405260332023 </t>
  </si>
  <si>
    <t>CSSC4502020480</t>
  </si>
  <si>
    <t>102405260333186 </t>
  </si>
  <si>
    <t>CSSC45020204V0</t>
  </si>
  <si>
    <t>102405260332104 </t>
  </si>
  <si>
    <t>CSSC45020204W0</t>
  </si>
  <si>
    <t>102405260332295 </t>
  </si>
  <si>
    <t>CSSC45020206X0</t>
  </si>
  <si>
    <t>102405260332376 </t>
  </si>
  <si>
    <t>CSSC4522006310</t>
  </si>
  <si>
    <t>102405260333267 </t>
  </si>
  <si>
    <t>CSSC45220064M0</t>
  </si>
  <si>
    <t>102405260332457 </t>
  </si>
  <si>
    <t>CSSC4522006750</t>
  </si>
  <si>
    <t>102405260333348 </t>
  </si>
  <si>
    <t>CSSC45220067N0</t>
  </si>
  <si>
    <t>102405260332538 </t>
  </si>
  <si>
    <t>CSSC45220069N0</t>
  </si>
  <si>
    <t>102405260332619 </t>
  </si>
  <si>
    <t>CSSC4522006D30</t>
  </si>
  <si>
    <t>102405260331302 </t>
  </si>
  <si>
    <t>CSSC4522006D90</t>
  </si>
  <si>
    <t>102405260331485 </t>
  </si>
  <si>
    <t>CSSC4522006GV0</t>
  </si>
  <si>
    <t>102405260331566 </t>
  </si>
  <si>
    <t>CSSC4522006GW0</t>
  </si>
  <si>
    <t>102405260331647 </t>
  </si>
  <si>
    <t>CSSC4531001430</t>
  </si>
  <si>
    <t>102405260333429 </t>
  </si>
  <si>
    <t>CSSC4531001440</t>
  </si>
  <si>
    <t>102405260333500 </t>
  </si>
  <si>
    <t>CSSC45310015X0</t>
  </si>
  <si>
    <t>102405260332708 </t>
  </si>
  <si>
    <t>CSSC45310015Y0</t>
  </si>
  <si>
    <t>102405260332880 </t>
  </si>
  <si>
    <t>CSSC45310016X0</t>
  </si>
  <si>
    <t>102405260332961 </t>
  </si>
  <si>
    <t>CSSC4531001B90</t>
  </si>
  <si>
    <t>102405260331728 </t>
  </si>
  <si>
    <t>CSSC4531001BP0</t>
  </si>
  <si>
    <t>102405260331809 </t>
  </si>
  <si>
    <t>CSSC45220060H0</t>
  </si>
  <si>
    <t>102405260502808 </t>
  </si>
  <si>
    <t>QINGDAO</t>
  </si>
  <si>
    <t>CSSC45220060L0</t>
  </si>
  <si>
    <t>102405260502980 </t>
  </si>
  <si>
    <t>CSSC45220060N0</t>
  </si>
  <si>
    <t>102405260503014 </t>
  </si>
  <si>
    <t>CSSC45170109N0</t>
  </si>
  <si>
    <t>102405261466945 </t>
  </si>
  <si>
    <t>TAICANG</t>
  </si>
  <si>
    <t>CSSC4517010AS0</t>
  </si>
  <si>
    <t>102405260953214 </t>
  </si>
  <si>
    <t>CSSC45220060X0</t>
  </si>
  <si>
    <t>102405260957040 </t>
  </si>
  <si>
    <t>CSSC45220061B0</t>
  </si>
  <si>
    <t>102405260957120 </t>
  </si>
  <si>
    <t>CSSC45220061E0</t>
  </si>
  <si>
    <t>102405260957201 </t>
  </si>
  <si>
    <t>CSSC45220061F0</t>
  </si>
  <si>
    <t>102405260957392 </t>
  </si>
  <si>
    <t>CSSC45220061L0</t>
  </si>
  <si>
    <t>102405260957473 </t>
  </si>
  <si>
    <t>CSSC45220062U0</t>
  </si>
  <si>
    <t>102405260957554 </t>
  </si>
  <si>
    <t>CSSC45220062V0</t>
  </si>
  <si>
    <t>102405260957635 </t>
  </si>
  <si>
    <t>CSSC45220062W0</t>
  </si>
  <si>
    <t>102405260957716 </t>
  </si>
  <si>
    <t>CSSC4522006GY0</t>
  </si>
  <si>
    <t>102405260953303 </t>
  </si>
  <si>
    <t>CSSC4522006JT0</t>
  </si>
  <si>
    <t>102405260953486 </t>
  </si>
  <si>
    <t>CSSC4522006KN0</t>
  </si>
  <si>
    <t>102405260953567 </t>
  </si>
  <si>
    <t>CSSC4522006L00</t>
  </si>
  <si>
    <t>102405260953648 </t>
  </si>
  <si>
    <t>CSSC4522006L01</t>
  </si>
  <si>
    <t>102405260956159 </t>
  </si>
  <si>
    <t>CSSC4522006L02</t>
  </si>
  <si>
    <t>102405260956230 </t>
  </si>
  <si>
    <t>CSSC4522006L03</t>
  </si>
  <si>
    <t>102405260956310 </t>
  </si>
  <si>
    <t>CSSC4522006L04</t>
  </si>
  <si>
    <t>102405260956400 </t>
  </si>
  <si>
    <t>CSSC4522006L05</t>
  </si>
  <si>
    <t>102405260956582 </t>
  </si>
  <si>
    <t>CSSC4522006L06</t>
  </si>
  <si>
    <t>102405260956663 </t>
  </si>
  <si>
    <t>CSSC4522006L07</t>
  </si>
  <si>
    <t>102405260956744 </t>
  </si>
  <si>
    <t>CSSC4522006L08</t>
  </si>
  <si>
    <t>102405260956825 </t>
  </si>
  <si>
    <t>CSSC4522006L09</t>
  </si>
  <si>
    <t>102405260956906 </t>
  </si>
  <si>
    <t>CSSC4522006L0A</t>
  </si>
  <si>
    <t>102405260953729 </t>
  </si>
  <si>
    <t>CSSC4522006L0B</t>
  </si>
  <si>
    <t>102405260953800 </t>
  </si>
  <si>
    <t>CSSC4522006L0C</t>
  </si>
  <si>
    <t>102405260953990 </t>
  </si>
  <si>
    <t>CSSC4522006L0D</t>
  </si>
  <si>
    <t>102405260954024 </t>
  </si>
  <si>
    <t>CSSC4522006L0E</t>
  </si>
  <si>
    <t>102405260954105 </t>
  </si>
  <si>
    <t>CSSC4522006L0F</t>
  </si>
  <si>
    <t>102405260954296 </t>
  </si>
  <si>
    <t>CSSC4522006L0G</t>
  </si>
  <si>
    <t>102405260954377 </t>
  </si>
  <si>
    <t>CSSC4522006L0H</t>
  </si>
  <si>
    <t>102405260954458 </t>
  </si>
  <si>
    <t>CSSC4522006L0J</t>
  </si>
  <si>
    <t>102405260954539 </t>
  </si>
  <si>
    <t>CSSC4522006L0K</t>
  </si>
  <si>
    <t>102405260954610 </t>
  </si>
  <si>
    <t>CSSC4522006L0L</t>
  </si>
  <si>
    <t>102405260954709 </t>
  </si>
  <si>
    <t>CSSC4522006L0M</t>
  </si>
  <si>
    <t>102405260954881 </t>
  </si>
  <si>
    <t>CSSC4522006L0N</t>
  </si>
  <si>
    <t>102405260954962 </t>
  </si>
  <si>
    <t>CSSC4522006L0P</t>
  </si>
  <si>
    <t>102405260955004 </t>
  </si>
  <si>
    <t>CSSC4522006L0Q</t>
  </si>
  <si>
    <t>102405260955187 </t>
  </si>
  <si>
    <t>CSSC4522006L0R</t>
  </si>
  <si>
    <t>102405260955268 </t>
  </si>
  <si>
    <t>CSSC4522006L0S</t>
  </si>
  <si>
    <t>102405260955349 </t>
  </si>
  <si>
    <t>CSSC4522006L0T</t>
  </si>
  <si>
    <t>102405260955420 </t>
  </si>
  <si>
    <t>CSSC4522006L0U</t>
  </si>
  <si>
    <t>102405260955500 </t>
  </si>
  <si>
    <t>CSSC4522006L0V</t>
  </si>
  <si>
    <t>102405260955691 </t>
  </si>
  <si>
    <t>CSSC4522006L0W</t>
  </si>
  <si>
    <t>102405260955772 </t>
  </si>
  <si>
    <t>CSSC4522006L0X</t>
  </si>
  <si>
    <t>102405260955853 </t>
  </si>
  <si>
    <t>CSSC4522006L0Y</t>
  </si>
  <si>
    <t>102405260955934 </t>
  </si>
  <si>
    <t>CSSC4522006L0Z</t>
  </si>
  <si>
    <t>102405260956078 </t>
  </si>
  <si>
    <t>CSSC4502020200</t>
  </si>
  <si>
    <t>102405260333003 </t>
  </si>
  <si>
    <t>Total Geral</t>
  </si>
  <si>
    <t>GREEN HELSINKI V.06</t>
  </si>
  <si>
    <t>ETA BRSSA: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</si>
</sst>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0.00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" fontId="0" fillId="0" borderId="4" xfId="0" applyNumberFormat="1" applyBorder="1" applyProtection="1">
      <protection locked="0"/>
    </xf>
    <xf numFmtId="1" fontId="0" fillId="0" borderId="5" xfId="0" applyNumberFormat="1" applyBorder="1" applyProtection="1">
      <protection hidden="1"/>
    </xf>
    <xf numFmtId="164" fontId="0" fillId="0" borderId="4" xfId="0" applyNumberFormat="1" applyBorder="1" applyProtection="1">
      <protection hidden="1"/>
    </xf>
    <xf numFmtId="0" fontId="0" fillId="0" borderId="6" xfId="0" applyBorder="1"/>
    <xf numFmtId="0" fontId="0" fillId="0" borderId="7" xfId="0" applyBorder="1"/>
    <xf numFmtId="1" fontId="1" fillId="0" borderId="8" xfId="0" applyNumberFormat="1" applyFont="1" applyBorder="1" applyProtection="1">
      <protection locked="0" hidden="1"/>
    </xf>
    <xf numFmtId="0" fontId="2" fillId="0" borderId="9" xfId="0" applyFont="1" applyBorder="1"/>
    <xf numFmtId="1" fontId="0" fillId="0" borderId="8" xfId="0" applyNumberFormat="1" applyBorder="1" applyProtection="1">
      <protection locked="0" hidden="1"/>
    </xf>
    <xf numFmtId="0" fontId="3" fillId="0" borderId="9" xfId="0" applyFont="1" applyBorder="1"/>
    <xf numFmtId="0" fontId="2" fillId="0" borderId="0" xfId="0" applyFont="1"/>
    <xf numFmtId="165" fontId="2" fillId="0" borderId="9" xfId="0" applyNumberFormat="1" applyFont="1" applyBorder="1"/>
    <xf numFmtId="0" fontId="4" fillId="0" borderId="0" xfId="0" applyFont="1"/>
    <xf numFmtId="0" fontId="0" fillId="0" borderId="8" xfId="0" applyBorder="1"/>
    <xf numFmtId="1" fontId="0" fillId="0" borderId="9" xfId="0" applyNumberFormat="1" applyBorder="1" applyProtection="1">
      <protection locked="0" hidden="1"/>
    </xf>
    <xf numFmtId="0" fontId="5" fillId="0" borderId="0" xfId="0" applyFont="1"/>
    <xf numFmtId="0" fontId="1" fillId="0" borderId="2" xfId="0" applyFont="1" applyBorder="1" applyAlignment="1">
      <alignment horizontal="left"/>
    </xf>
    <xf numFmtId="164" fontId="0" fillId="0" borderId="3" xfId="0" applyNumberFormat="1" applyBorder="1" applyProtection="1">
      <protection hidden="1"/>
    </xf>
    <xf numFmtId="0" fontId="0" fillId="0" borderId="10" xfId="0" applyBorder="1"/>
    <xf numFmtId="164" fontId="0" fillId="0" borderId="10" xfId="0" applyNumberFormat="1" applyBorder="1"/>
    <xf numFmtId="0" fontId="1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14" fontId="1" fillId="0" borderId="0" xfId="0" applyNumberFormat="1" applyFont="1" applyAlignment="1" applyProtection="1">
      <alignment horizontal="left"/>
      <protection hidden="1"/>
    </xf>
    <xf numFmtId="14" fontId="1" fillId="0" borderId="0" xfId="0" applyNumberFormat="1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6</xdr:col>
      <xdr:colOff>1450041</xdr:colOff>
      <xdr:row>6</xdr:row>
      <xdr:rowOff>156882</xdr:rowOff>
    </xdr:to>
    <xdr:pic>
      <xdr:nvPicPr>
        <xdr:cNvPr id="2" name="Imagem 4">
          <a:extLst>
            <a:ext uri="{FF2B5EF4-FFF2-40B4-BE49-F238E27FC236}">
              <a16:creationId xmlns:a16="http://schemas.microsoft.com/office/drawing/2014/main" id="{E1D0F98B-B0A7-4DD5-819C-68F4CBBF5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2559-F76C-4B53-B419-0A890855E538}">
  <dimension ref="B9:AE42"/>
  <sheetViews>
    <sheetView showGridLines="0" tabSelected="1" zoomScaleNormal="100" workbookViewId="0">
      <selection activeCell="H22" sqref="H22"/>
    </sheetView>
  </sheetViews>
  <sheetFormatPr defaultRowHeight="15" x14ac:dyDescent="0.25"/>
  <cols>
    <col min="2" max="2" width="16.28515625" style="21" bestFit="1" customWidth="1"/>
    <col min="3" max="3" width="18.85546875" style="21" bestFit="1" customWidth="1"/>
    <col min="4" max="4" width="12" style="21" customWidth="1"/>
    <col min="5" max="5" width="14.5703125" style="21" customWidth="1"/>
    <col min="6" max="6" width="11.5703125" customWidth="1"/>
    <col min="7" max="7" width="24.42578125" customWidth="1"/>
    <col min="8" max="8" width="19.140625" customWidth="1"/>
    <col min="31" max="31" width="15.85546875" customWidth="1"/>
  </cols>
  <sheetData>
    <row r="9" spans="2:31" x14ac:dyDescent="0.25">
      <c r="B9" s="20" t="s">
        <v>0</v>
      </c>
      <c r="C9" s="25" t="s">
        <v>180</v>
      </c>
      <c r="D9" s="25"/>
      <c r="E9" s="25"/>
    </row>
    <row r="10" spans="2:31" x14ac:dyDescent="0.25">
      <c r="B10" s="20" t="s">
        <v>181</v>
      </c>
      <c r="C10" s="23">
        <v>45536</v>
      </c>
      <c r="D10" s="24"/>
    </row>
    <row r="11" spans="2:31" ht="15.75" thickBot="1" x14ac:dyDescent="0.3"/>
    <row r="12" spans="2:31" ht="15.75" thickBot="1" x14ac:dyDescent="0.3">
      <c r="B12" s="22" t="s">
        <v>1</v>
      </c>
      <c r="C12" s="22" t="s">
        <v>2</v>
      </c>
      <c r="D12" s="22" t="s">
        <v>3</v>
      </c>
      <c r="E12" s="22" t="s">
        <v>4</v>
      </c>
      <c r="G12" s="26" t="s">
        <v>5</v>
      </c>
      <c r="H12" s="27"/>
    </row>
    <row r="13" spans="2:31" x14ac:dyDescent="0.25">
      <c r="B13" s="1"/>
      <c r="C13" s="2" t="str">
        <f>IFERROR(VLOOKUP(INFO!B13,Planilha2!$A$200:$D$280,2,0)," ")</f>
        <v xml:space="preserve"> </v>
      </c>
      <c r="D13" s="2" t="str">
        <f>IFERROR(VLOOKUP(INFO!B13,Planilha2!$A$200:$D$280,3,0)," ")</f>
        <v xml:space="preserve"> </v>
      </c>
      <c r="E13" s="3" t="str">
        <f>IFERROR(VLOOKUP(INFO!B13,Planilha2!$A$200:$D$280,4,0)," ")</f>
        <v xml:space="preserve"> </v>
      </c>
      <c r="G13" s="4"/>
      <c r="H13" s="5"/>
      <c r="AE13" t="str">
        <f>LEFT(B13,14)</f>
        <v/>
      </c>
    </row>
    <row r="14" spans="2:31" x14ac:dyDescent="0.25">
      <c r="B14" s="1"/>
      <c r="C14" s="2" t="str">
        <f>IFERROR(VLOOKUP(INFO!B14,Planilha2!$A$200:$D$280,2,0)," ")</f>
        <v xml:space="preserve"> </v>
      </c>
      <c r="D14" s="2" t="str">
        <f>IFERROR(VLOOKUP(INFO!B14,Planilha2!$A$200:$D$280,3,0)," ")</f>
        <v xml:space="preserve"> </v>
      </c>
      <c r="E14" s="3" t="str">
        <f>IFERROR(VLOOKUP(INFO!B14,Planilha2!$A$200:$D$280,4,0)," ")</f>
        <v xml:space="preserve"> </v>
      </c>
      <c r="G14" s="6" t="s">
        <v>6</v>
      </c>
      <c r="H14" s="7"/>
      <c r="AE14" t="str">
        <f t="shared" ref="AE14:AE37" si="0">LEFT(B14,14)</f>
        <v/>
      </c>
    </row>
    <row r="15" spans="2:31" x14ac:dyDescent="0.25">
      <c r="B15" s="1"/>
      <c r="C15" s="2" t="str">
        <f>IFERROR(VLOOKUP(INFO!B15,Planilha2!$A$200:$D$280,2,0)," ")</f>
        <v xml:space="preserve"> </v>
      </c>
      <c r="D15" s="2" t="str">
        <f>IFERROR(VLOOKUP(INFO!B15,Planilha2!$A$200:$D$280,3,0)," ")</f>
        <v xml:space="preserve"> </v>
      </c>
      <c r="E15" s="3" t="str">
        <f>IFERROR(VLOOKUP(INFO!B15,Planilha2!$A$200:$D$280,4,0)," ")</f>
        <v xml:space="preserve"> </v>
      </c>
      <c r="G15" s="8" t="s">
        <v>7</v>
      </c>
      <c r="H15" s="7"/>
      <c r="AE15" t="str">
        <f t="shared" si="0"/>
        <v/>
      </c>
    </row>
    <row r="16" spans="2:31" ht="15.75" x14ac:dyDescent="0.25">
      <c r="B16" s="1"/>
      <c r="C16" s="2" t="str">
        <f>IFERROR(VLOOKUP(INFO!B16,Planilha2!$A$200:$D$280,2,0)," ")</f>
        <v xml:space="preserve"> </v>
      </c>
      <c r="D16" s="2" t="str">
        <f>IFERROR(VLOOKUP(INFO!B16,Planilha2!$A$200:$D$280,3,0)," ")</f>
        <v xml:space="preserve"> </v>
      </c>
      <c r="E16" s="3" t="str">
        <f>IFERROR(VLOOKUP(INFO!B16,Planilha2!$A$200:$D$280,4,0)," ")</f>
        <v xml:space="preserve"> </v>
      </c>
      <c r="G16" s="8" t="s">
        <v>8</v>
      </c>
      <c r="H16" s="9"/>
      <c r="I16" s="10"/>
      <c r="AE16" t="str">
        <f t="shared" si="0"/>
        <v/>
      </c>
    </row>
    <row r="17" spans="2:31" x14ac:dyDescent="0.25">
      <c r="B17" s="1"/>
      <c r="C17" s="2" t="str">
        <f>IFERROR(VLOOKUP(INFO!B17,Planilha2!$A$200:$D$280,2,0)," ")</f>
        <v xml:space="preserve"> </v>
      </c>
      <c r="D17" s="2" t="str">
        <f>IFERROR(VLOOKUP(INFO!B17,Planilha2!$A$200:$D$280,3,0)," ")</f>
        <v xml:space="preserve"> </v>
      </c>
      <c r="E17" s="3" t="str">
        <f>IFERROR(VLOOKUP(INFO!B17,Planilha2!$A$200:$D$280,4,0)," ")</f>
        <v xml:space="preserve"> </v>
      </c>
      <c r="G17" s="8" t="s">
        <v>9</v>
      </c>
      <c r="H17" s="7"/>
      <c r="I17" s="10"/>
      <c r="AE17" t="str">
        <f t="shared" si="0"/>
        <v/>
      </c>
    </row>
    <row r="18" spans="2:31" x14ac:dyDescent="0.25">
      <c r="B18" s="1"/>
      <c r="C18" s="2" t="str">
        <f>IFERROR(VLOOKUP(INFO!B18,Planilha2!$A$200:$D$280,2,0)," ")</f>
        <v xml:space="preserve"> </v>
      </c>
      <c r="D18" s="2" t="str">
        <f>IFERROR(VLOOKUP(INFO!B18,Planilha2!$A$200:$D$280,3,0)," ")</f>
        <v xml:space="preserve"> </v>
      </c>
      <c r="E18" s="3" t="str">
        <f>IFERROR(VLOOKUP(INFO!B18,Planilha2!$A$200:$D$280,4,0)," ")</f>
        <v xml:space="preserve"> </v>
      </c>
      <c r="G18" s="8" t="s">
        <v>10</v>
      </c>
      <c r="H18" s="11"/>
      <c r="I18" s="10"/>
      <c r="AE18" t="str">
        <f t="shared" si="0"/>
        <v/>
      </c>
    </row>
    <row r="19" spans="2:31" x14ac:dyDescent="0.25">
      <c r="B19" s="1"/>
      <c r="C19" s="2" t="str">
        <f>IFERROR(VLOOKUP(INFO!B19,Planilha2!$A$200:$D$280,2,0)," ")</f>
        <v xml:space="preserve"> </v>
      </c>
      <c r="D19" s="2" t="str">
        <f>IFERROR(VLOOKUP(INFO!B19,Planilha2!$A$200:$D$280,3,0)," ")</f>
        <v xml:space="preserve"> </v>
      </c>
      <c r="E19" s="3" t="str">
        <f>IFERROR(VLOOKUP(INFO!B19,Planilha2!$A$200:$D$280,4,0)," ")</f>
        <v xml:space="preserve"> </v>
      </c>
      <c r="G19" s="8" t="s">
        <v>11</v>
      </c>
      <c r="H19" s="11"/>
      <c r="I19" s="12"/>
      <c r="AE19" t="str">
        <f t="shared" si="0"/>
        <v/>
      </c>
    </row>
    <row r="20" spans="2:31" ht="15.75" thickBot="1" x14ac:dyDescent="0.3">
      <c r="B20" s="1"/>
      <c r="C20" s="2" t="str">
        <f>IFERROR(VLOOKUP(INFO!B20,Planilha2!$A$200:$D$280,2,0)," ")</f>
        <v xml:space="preserve"> </v>
      </c>
      <c r="D20" s="2" t="str">
        <f>IFERROR(VLOOKUP(INFO!B20,Planilha2!$A$200:$D$280,3,0)," ")</f>
        <v xml:space="preserve"> </v>
      </c>
      <c r="E20" s="3" t="str">
        <f>IFERROR(VLOOKUP(INFO!B20,Planilha2!$A$200:$D$280,4,0)," ")</f>
        <v xml:space="preserve"> </v>
      </c>
      <c r="G20" s="13"/>
      <c r="H20" s="14"/>
      <c r="I20" s="15"/>
      <c r="AE20" t="str">
        <f t="shared" si="0"/>
        <v/>
      </c>
    </row>
    <row r="21" spans="2:31" ht="15.75" thickBot="1" x14ac:dyDescent="0.3">
      <c r="B21" s="1"/>
      <c r="C21" s="2" t="str">
        <f>IFERROR(VLOOKUP(INFO!B21,Planilha2!$A$200:$D$280,2,0)," ")</f>
        <v xml:space="preserve"> </v>
      </c>
      <c r="D21" s="2" t="str">
        <f>IFERROR(VLOOKUP(INFO!B21,Planilha2!$A$200:$D$280,3,0)," ")</f>
        <v xml:space="preserve"> </v>
      </c>
      <c r="E21" s="3" t="str">
        <f>IFERROR(VLOOKUP(INFO!B21,Planilha2!$A$200:$D$280,4,0)," ")</f>
        <v xml:space="preserve"> </v>
      </c>
      <c r="G21" s="16" t="s">
        <v>12</v>
      </c>
      <c r="H21" s="17">
        <f>SUM(E13:E42)</f>
        <v>0</v>
      </c>
      <c r="I21" s="12"/>
      <c r="AE21" t="str">
        <f t="shared" si="0"/>
        <v/>
      </c>
    </row>
    <row r="22" spans="2:31" x14ac:dyDescent="0.25">
      <c r="B22" s="1"/>
      <c r="C22" s="2" t="str">
        <f>IFERROR(VLOOKUP(INFO!B22,Planilha2!$A$200:$D$280,2,0)," ")</f>
        <v xml:space="preserve"> </v>
      </c>
      <c r="D22" s="2" t="str">
        <f>IFERROR(VLOOKUP(INFO!B22,Planilha2!$A$200:$D$280,3,0)," ")</f>
        <v xml:space="preserve"> </v>
      </c>
      <c r="E22" s="3" t="str">
        <f>IFERROR(VLOOKUP(INFO!B22,Planilha2!$A$200:$D$280,4,0)," ")</f>
        <v xml:space="preserve"> </v>
      </c>
      <c r="AE22" t="str">
        <f t="shared" si="0"/>
        <v/>
      </c>
    </row>
    <row r="23" spans="2:31" x14ac:dyDescent="0.25">
      <c r="B23" s="1"/>
      <c r="C23" s="2" t="str">
        <f>IFERROR(VLOOKUP(INFO!B23,Planilha2!$A$200:$D$280,2,0)," ")</f>
        <v xml:space="preserve"> </v>
      </c>
      <c r="D23" s="2" t="str">
        <f>IFERROR(VLOOKUP(INFO!B23,Planilha2!$A$200:$D$280,3,0)," ")</f>
        <v xml:space="preserve"> </v>
      </c>
      <c r="E23" s="3" t="str">
        <f>IFERROR(VLOOKUP(INFO!B23,Planilha2!$A$200:$D$280,4,0)," ")</f>
        <v xml:space="preserve"> </v>
      </c>
      <c r="AE23" t="str">
        <f t="shared" si="0"/>
        <v/>
      </c>
    </row>
    <row r="24" spans="2:31" x14ac:dyDescent="0.25">
      <c r="B24" s="1"/>
      <c r="C24" s="2" t="str">
        <f>IFERROR(VLOOKUP(INFO!B24,Planilha2!$A$200:$D$280,2,0)," ")</f>
        <v xml:space="preserve"> </v>
      </c>
      <c r="D24" s="2" t="str">
        <f>IFERROR(VLOOKUP(INFO!B24,Planilha2!$A$200:$D$280,3,0)," ")</f>
        <v xml:space="preserve"> </v>
      </c>
      <c r="E24" s="3" t="str">
        <f>IFERROR(VLOOKUP(INFO!B24,Planilha2!$A$200:$D$280,4,0)," ")</f>
        <v xml:space="preserve"> </v>
      </c>
      <c r="AE24" t="str">
        <f t="shared" si="0"/>
        <v/>
      </c>
    </row>
    <row r="25" spans="2:31" x14ac:dyDescent="0.25">
      <c r="B25" s="1"/>
      <c r="C25" s="2" t="str">
        <f>IFERROR(VLOOKUP(INFO!B25,Planilha2!$A$200:$D$280,2,0)," ")</f>
        <v xml:space="preserve"> </v>
      </c>
      <c r="D25" s="2" t="str">
        <f>IFERROR(VLOOKUP(INFO!B25,Planilha2!$A$200:$D$280,3,0)," ")</f>
        <v xml:space="preserve"> </v>
      </c>
      <c r="E25" s="3" t="str">
        <f>IFERROR(VLOOKUP(INFO!B25,Planilha2!$A$200:$D$280,4,0)," ")</f>
        <v xml:space="preserve"> </v>
      </c>
      <c r="AE25" t="str">
        <f t="shared" si="0"/>
        <v/>
      </c>
    </row>
    <row r="26" spans="2:31" x14ac:dyDescent="0.25">
      <c r="B26" s="1"/>
      <c r="C26" s="2" t="str">
        <f>IFERROR(VLOOKUP(INFO!B26,Planilha2!$A$200:$D$280,2,0)," ")</f>
        <v xml:space="preserve"> </v>
      </c>
      <c r="D26" s="2" t="str">
        <f>IFERROR(VLOOKUP(INFO!B26,Planilha2!$A$200:$D$280,3,0)," ")</f>
        <v xml:space="preserve"> </v>
      </c>
      <c r="E26" s="3" t="str">
        <f>IFERROR(VLOOKUP(INFO!B26,Planilha2!$A$200:$D$280,4,0)," ")</f>
        <v xml:space="preserve"> </v>
      </c>
      <c r="AE26" t="str">
        <f t="shared" si="0"/>
        <v/>
      </c>
    </row>
    <row r="27" spans="2:31" x14ac:dyDescent="0.25">
      <c r="B27" s="1"/>
      <c r="C27" s="2" t="str">
        <f>IFERROR(VLOOKUP(INFO!B27,Planilha2!$A$200:$D$280,2,0)," ")</f>
        <v xml:space="preserve"> </v>
      </c>
      <c r="D27" s="2" t="str">
        <f>IFERROR(VLOOKUP(INFO!B27,Planilha2!$A$200:$D$280,3,0)," ")</f>
        <v xml:space="preserve"> </v>
      </c>
      <c r="E27" s="3" t="str">
        <f>IFERROR(VLOOKUP(INFO!B27,Planilha2!$A$200:$D$280,4,0)," ")</f>
        <v xml:space="preserve"> </v>
      </c>
      <c r="AE27" t="str">
        <f t="shared" si="0"/>
        <v/>
      </c>
    </row>
    <row r="28" spans="2:31" x14ac:dyDescent="0.25">
      <c r="B28" s="1"/>
      <c r="C28" s="2" t="str">
        <f>IFERROR(VLOOKUP(INFO!B28,Planilha2!$A$200:$D$280,2,0)," ")</f>
        <v xml:space="preserve"> </v>
      </c>
      <c r="D28" s="2" t="str">
        <f>IFERROR(VLOOKUP(INFO!B28,Planilha2!$A$200:$D$280,3,0)," ")</f>
        <v xml:space="preserve"> </v>
      </c>
      <c r="E28" s="3" t="str">
        <f>IFERROR(VLOOKUP(INFO!B28,Planilha2!$A$200:$D$280,4,0)," ")</f>
        <v xml:space="preserve"> </v>
      </c>
      <c r="AE28" t="str">
        <f t="shared" si="0"/>
        <v/>
      </c>
    </row>
    <row r="29" spans="2:31" x14ac:dyDescent="0.25">
      <c r="B29" s="1"/>
      <c r="C29" s="2" t="str">
        <f>IFERROR(VLOOKUP(INFO!B29,Planilha2!$A$200:$D$280,2,0)," ")</f>
        <v xml:space="preserve"> </v>
      </c>
      <c r="D29" s="2" t="str">
        <f>IFERROR(VLOOKUP(INFO!B29,Planilha2!$A$200:$D$280,3,0)," ")</f>
        <v xml:space="preserve"> </v>
      </c>
      <c r="E29" s="3" t="str">
        <f>IFERROR(VLOOKUP(INFO!B29,Planilha2!$A$200:$D$280,4,0)," ")</f>
        <v xml:space="preserve"> </v>
      </c>
      <c r="AE29" t="str">
        <f t="shared" si="0"/>
        <v/>
      </c>
    </row>
    <row r="30" spans="2:31" x14ac:dyDescent="0.25">
      <c r="B30" s="1"/>
      <c r="C30" s="2" t="str">
        <f>IFERROR(VLOOKUP(INFO!B30,Planilha2!$A$200:$D$280,2,0)," ")</f>
        <v xml:space="preserve"> </v>
      </c>
      <c r="D30" s="2" t="str">
        <f>IFERROR(VLOOKUP(INFO!B30,Planilha2!$A$200:$D$280,3,0)," ")</f>
        <v xml:space="preserve"> </v>
      </c>
      <c r="E30" s="3" t="str">
        <f>IFERROR(VLOOKUP(INFO!B30,Planilha2!$A$200:$D$280,4,0)," ")</f>
        <v xml:space="preserve"> </v>
      </c>
      <c r="AE30" t="str">
        <f t="shared" si="0"/>
        <v/>
      </c>
    </row>
    <row r="31" spans="2:31" x14ac:dyDescent="0.25">
      <c r="B31" s="1"/>
      <c r="C31" s="2" t="str">
        <f>IFERROR(VLOOKUP(INFO!B31,Planilha2!$A$200:$D$280,2,0)," ")</f>
        <v xml:space="preserve"> </v>
      </c>
      <c r="D31" s="2" t="str">
        <f>IFERROR(VLOOKUP(INFO!B31,Planilha2!$A$200:$D$280,3,0)," ")</f>
        <v xml:space="preserve"> </v>
      </c>
      <c r="E31" s="3" t="str">
        <f>IFERROR(VLOOKUP(INFO!B31,Planilha2!$A$200:$D$280,4,0)," ")</f>
        <v xml:space="preserve"> </v>
      </c>
      <c r="AE31" t="str">
        <f t="shared" si="0"/>
        <v/>
      </c>
    </row>
    <row r="32" spans="2:31" x14ac:dyDescent="0.25">
      <c r="B32" s="1"/>
      <c r="C32" s="2" t="str">
        <f>IFERROR(VLOOKUP(INFO!B32,Planilha2!$A$200:$D$280,2,0)," ")</f>
        <v xml:space="preserve"> </v>
      </c>
      <c r="D32" s="2" t="str">
        <f>IFERROR(VLOOKUP(INFO!B32,Planilha2!$A$200:$D$280,3,0)," ")</f>
        <v xml:space="preserve"> </v>
      </c>
      <c r="E32" s="3" t="str">
        <f>IFERROR(VLOOKUP(INFO!B32,Planilha2!$A$200:$D$280,4,0)," ")</f>
        <v xml:space="preserve"> </v>
      </c>
      <c r="AE32" t="str">
        <f t="shared" si="0"/>
        <v/>
      </c>
    </row>
    <row r="33" spans="2:31" x14ac:dyDescent="0.25">
      <c r="B33" s="1"/>
      <c r="C33" s="2" t="str">
        <f>IFERROR(VLOOKUP(INFO!B33,Planilha2!$A$200:$D$280,2,0)," ")</f>
        <v xml:space="preserve"> </v>
      </c>
      <c r="D33" s="2" t="str">
        <f>IFERROR(VLOOKUP(INFO!B33,Planilha2!$A$200:$D$280,3,0)," ")</f>
        <v xml:space="preserve"> </v>
      </c>
      <c r="E33" s="3" t="str">
        <f>IFERROR(VLOOKUP(INFO!B33,Planilha2!$A$200:$D$280,4,0)," ")</f>
        <v xml:space="preserve"> </v>
      </c>
      <c r="AE33" t="str">
        <f>LEFT(B33,14)</f>
        <v/>
      </c>
    </row>
    <row r="34" spans="2:31" x14ac:dyDescent="0.25">
      <c r="B34" s="1"/>
      <c r="C34" s="2" t="str">
        <f>IFERROR(VLOOKUP(INFO!B34,Planilha2!$A$200:$D$280,2,0)," ")</f>
        <v xml:space="preserve"> </v>
      </c>
      <c r="D34" s="2" t="str">
        <f>IFERROR(VLOOKUP(INFO!B34,Planilha2!$A$200:$D$280,3,0)," ")</f>
        <v xml:space="preserve"> </v>
      </c>
      <c r="E34" s="3" t="str">
        <f>IFERROR(VLOOKUP(INFO!B34,Planilha2!$A$200:$D$280,4,0)," ")</f>
        <v xml:space="preserve"> </v>
      </c>
      <c r="AE34" t="str">
        <f t="shared" si="0"/>
        <v/>
      </c>
    </row>
    <row r="35" spans="2:31" x14ac:dyDescent="0.25">
      <c r="B35" s="1"/>
      <c r="C35" s="2" t="str">
        <f>IFERROR(VLOOKUP(INFO!B35,Planilha2!$A$200:$D$280,2,0)," ")</f>
        <v xml:space="preserve"> </v>
      </c>
      <c r="D35" s="2" t="str">
        <f>IFERROR(VLOOKUP(INFO!B35,Planilha2!$A$200:$D$280,3,0)," ")</f>
        <v xml:space="preserve"> </v>
      </c>
      <c r="E35" s="3" t="str">
        <f>IFERROR(VLOOKUP(INFO!B35,Planilha2!$A$200:$D$280,4,0)," ")</f>
        <v xml:space="preserve"> </v>
      </c>
      <c r="AE35" t="str">
        <f t="shared" si="0"/>
        <v/>
      </c>
    </row>
    <row r="36" spans="2:31" x14ac:dyDescent="0.25">
      <c r="B36" s="1"/>
      <c r="C36" s="2" t="str">
        <f>IFERROR(VLOOKUP(INFO!B36,Planilha2!$A$200:$D$280,2,0)," ")</f>
        <v xml:space="preserve"> </v>
      </c>
      <c r="D36" s="2" t="str">
        <f>IFERROR(VLOOKUP(INFO!B36,Planilha2!$A$200:$D$280,3,0)," ")</f>
        <v xml:space="preserve"> </v>
      </c>
      <c r="E36" s="3" t="str">
        <f>IFERROR(VLOOKUP(INFO!B36,Planilha2!$A$200:$D$280,4,0)," ")</f>
        <v xml:space="preserve"> </v>
      </c>
      <c r="AE36" t="str">
        <f t="shared" si="0"/>
        <v/>
      </c>
    </row>
    <row r="37" spans="2:31" x14ac:dyDescent="0.25">
      <c r="B37" s="1"/>
      <c r="C37" s="2" t="str">
        <f>IFERROR(VLOOKUP(INFO!B37,Planilha2!$A$200:$D$280,2,0)," ")</f>
        <v xml:space="preserve"> </v>
      </c>
      <c r="D37" s="2" t="str">
        <f>IFERROR(VLOOKUP(INFO!B37,Planilha2!$A$200:$D$280,3,0)," ")</f>
        <v xml:space="preserve"> </v>
      </c>
      <c r="E37" s="3" t="str">
        <f>IFERROR(VLOOKUP(INFO!B37,Planilha2!$A$200:$D$280,4,0)," ")</f>
        <v xml:space="preserve"> </v>
      </c>
      <c r="AE37" t="str">
        <f t="shared" si="0"/>
        <v/>
      </c>
    </row>
    <row r="38" spans="2:31" x14ac:dyDescent="0.25">
      <c r="B38" s="1"/>
      <c r="C38" s="2" t="str">
        <f>IFERROR(VLOOKUP(INFO!B38,Planilha2!$A$200:$D$280,2,0)," ")</f>
        <v xml:space="preserve"> </v>
      </c>
      <c r="D38" s="2" t="str">
        <f>IFERROR(VLOOKUP(INFO!B38,Planilha2!$A$200:$D$280,3,0)," ")</f>
        <v xml:space="preserve"> </v>
      </c>
      <c r="E38" s="3" t="str">
        <f>IFERROR(VLOOKUP(INFO!B38,Planilha2!$A$200:$D$280,4,0)," ")</f>
        <v xml:space="preserve"> </v>
      </c>
    </row>
    <row r="39" spans="2:31" x14ac:dyDescent="0.25">
      <c r="B39" s="1"/>
      <c r="C39" s="2" t="str">
        <f>IFERROR(VLOOKUP(INFO!B39,Planilha2!$A$200:$D$280,2,0)," ")</f>
        <v xml:space="preserve"> </v>
      </c>
      <c r="D39" s="2" t="str">
        <f>IFERROR(VLOOKUP(INFO!B39,Planilha2!$A$200:$D$280,3,0)," ")</f>
        <v xml:space="preserve"> </v>
      </c>
      <c r="E39" s="3" t="str">
        <f>IFERROR(VLOOKUP(INFO!B39,Planilha2!$A$200:$D$280,4,0)," ")</f>
        <v xml:space="preserve"> </v>
      </c>
    </row>
    <row r="40" spans="2:31" x14ac:dyDescent="0.25">
      <c r="B40" s="1"/>
      <c r="C40" s="2" t="str">
        <f>IFERROR(VLOOKUP(INFO!B40,Planilha2!$A$200:$D$280,2,0)," ")</f>
        <v xml:space="preserve"> </v>
      </c>
      <c r="D40" s="2" t="str">
        <f>IFERROR(VLOOKUP(INFO!B40,Planilha2!$A$200:$D$280,3,0)," ")</f>
        <v xml:space="preserve"> </v>
      </c>
      <c r="E40" s="3" t="str">
        <f>IFERROR(VLOOKUP(INFO!B40,Planilha2!$A$200:$D$280,4,0)," ")</f>
        <v xml:space="preserve"> </v>
      </c>
    </row>
    <row r="41" spans="2:31" x14ac:dyDescent="0.25">
      <c r="B41" s="1"/>
      <c r="C41" s="2" t="str">
        <f>IFERROR(VLOOKUP(INFO!B41,Planilha2!$A$200:$D$280,2,0)," ")</f>
        <v xml:space="preserve"> </v>
      </c>
      <c r="D41" s="2" t="str">
        <f>IFERROR(VLOOKUP(INFO!B41,Planilha2!$A$200:$D$280,3,0)," ")</f>
        <v xml:space="preserve"> </v>
      </c>
      <c r="E41" s="3" t="str">
        <f>IFERROR(VLOOKUP(INFO!B41,Planilha2!$A$200:$D$280,4,0)," ")</f>
        <v xml:space="preserve"> </v>
      </c>
    </row>
    <row r="42" spans="2:31" x14ac:dyDescent="0.25">
      <c r="B42" s="1"/>
      <c r="C42" s="2" t="str">
        <f>IFERROR(VLOOKUP(INFO!B42,Planilha2!$A$200:$D$280,2,0)," ")</f>
        <v xml:space="preserve"> </v>
      </c>
      <c r="D42" s="2" t="str">
        <f>IFERROR(VLOOKUP(INFO!B42,Planilha2!$A$200:$D$280,3,0)," ")</f>
        <v xml:space="preserve"> </v>
      </c>
      <c r="E42" s="3" t="str">
        <f>IFERROR(VLOOKUP(INFO!B42,Planilha2!$A$200:$D$280,4,0)," ")</f>
        <v xml:space="preserve"> </v>
      </c>
    </row>
  </sheetData>
  <sheetProtection algorithmName="SHA-512" hashValue="pMY5gica9O/QBFA3zHhL2LYLQYPxaiKcBUokEOeYWZoCDkSGyjpSgnnsLoZb4H9s/SGZfiFzc0x00JK26dKwBw==" saltValue="/h1frEBMOT/RTMLhZk4CCA==" spinCount="100000" sheet="1" objects="1" scenarios="1"/>
  <mergeCells count="2">
    <mergeCell ref="C9:E9"/>
    <mergeCell ref="G12: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EFBD5-58A6-4EAF-A8CA-A6FD96CBB84C}">
  <dimension ref="A1:D280"/>
  <sheetViews>
    <sheetView topLeftCell="A182" workbookViewId="0">
      <selection activeCell="A200" sqref="A200:XFD280"/>
    </sheetView>
  </sheetViews>
  <sheetFormatPr defaultRowHeight="15" x14ac:dyDescent="0.25"/>
  <cols>
    <col min="1" max="1" width="17.7109375" customWidth="1"/>
    <col min="2" max="2" width="20.7109375" customWidth="1"/>
    <col min="3" max="3" width="17.85546875" customWidth="1"/>
    <col min="4" max="4" width="12.7109375" bestFit="1" customWidth="1"/>
  </cols>
  <sheetData>
    <row r="1" spans="1:3" x14ac:dyDescent="0.25">
      <c r="A1" t="s">
        <v>13</v>
      </c>
      <c r="B1" t="s">
        <v>2</v>
      </c>
      <c r="C1" t="s">
        <v>3</v>
      </c>
    </row>
    <row r="2" spans="1:3" x14ac:dyDescent="0.25">
      <c r="A2" t="s">
        <v>15</v>
      </c>
      <c r="B2" t="s">
        <v>16</v>
      </c>
      <c r="C2" t="s">
        <v>17</v>
      </c>
    </row>
    <row r="3" spans="1:3" x14ac:dyDescent="0.25">
      <c r="A3" t="s">
        <v>18</v>
      </c>
      <c r="B3" t="s">
        <v>19</v>
      </c>
      <c r="C3" t="s">
        <v>17</v>
      </c>
    </row>
    <row r="4" spans="1:3" x14ac:dyDescent="0.25">
      <c r="A4" t="s">
        <v>20</v>
      </c>
      <c r="B4" t="s">
        <v>21</v>
      </c>
      <c r="C4" t="s">
        <v>17</v>
      </c>
    </row>
    <row r="5" spans="1:3" x14ac:dyDescent="0.25">
      <c r="A5" t="s">
        <v>22</v>
      </c>
      <c r="B5" t="s">
        <v>23</v>
      </c>
      <c r="C5" t="s">
        <v>17</v>
      </c>
    </row>
    <row r="6" spans="1:3" x14ac:dyDescent="0.25">
      <c r="A6" t="s">
        <v>24</v>
      </c>
      <c r="B6" t="s">
        <v>25</v>
      </c>
      <c r="C6" t="s">
        <v>17</v>
      </c>
    </row>
    <row r="7" spans="1:3" x14ac:dyDescent="0.25">
      <c r="A7" t="s">
        <v>26</v>
      </c>
      <c r="B7" t="s">
        <v>27</v>
      </c>
      <c r="C7" t="s">
        <v>17</v>
      </c>
    </row>
    <row r="8" spans="1:3" x14ac:dyDescent="0.25">
      <c r="A8" t="s">
        <v>28</v>
      </c>
      <c r="B8" t="s">
        <v>29</v>
      </c>
      <c r="C8" t="s">
        <v>17</v>
      </c>
    </row>
    <row r="9" spans="1:3" x14ac:dyDescent="0.25">
      <c r="A9" t="s">
        <v>30</v>
      </c>
      <c r="B9" t="s">
        <v>31</v>
      </c>
      <c r="C9" t="s">
        <v>32</v>
      </c>
    </row>
    <row r="10" spans="1:3" x14ac:dyDescent="0.25">
      <c r="A10" t="s">
        <v>33</v>
      </c>
      <c r="B10" t="s">
        <v>34</v>
      </c>
      <c r="C10" t="s">
        <v>32</v>
      </c>
    </row>
    <row r="11" spans="1:3" x14ac:dyDescent="0.25">
      <c r="A11" t="s">
        <v>35</v>
      </c>
      <c r="B11" t="s">
        <v>36</v>
      </c>
      <c r="C11" t="s">
        <v>32</v>
      </c>
    </row>
    <row r="12" spans="1:3" x14ac:dyDescent="0.25">
      <c r="A12" t="s">
        <v>37</v>
      </c>
      <c r="B12" t="s">
        <v>38</v>
      </c>
      <c r="C12" t="s">
        <v>32</v>
      </c>
    </row>
    <row r="13" spans="1:3" x14ac:dyDescent="0.25">
      <c r="A13" t="s">
        <v>39</v>
      </c>
      <c r="B13" t="s">
        <v>40</v>
      </c>
      <c r="C13" t="s">
        <v>32</v>
      </c>
    </row>
    <row r="14" spans="1:3" x14ac:dyDescent="0.25">
      <c r="A14" t="s">
        <v>41</v>
      </c>
      <c r="B14" t="s">
        <v>42</v>
      </c>
      <c r="C14" t="s">
        <v>32</v>
      </c>
    </row>
    <row r="15" spans="1:3" x14ac:dyDescent="0.25">
      <c r="A15" t="s">
        <v>43</v>
      </c>
      <c r="B15" t="s">
        <v>44</v>
      </c>
      <c r="C15" t="s">
        <v>32</v>
      </c>
    </row>
    <row r="16" spans="1:3" x14ac:dyDescent="0.25">
      <c r="A16" t="s">
        <v>45</v>
      </c>
      <c r="B16" t="s">
        <v>46</v>
      </c>
      <c r="C16" t="s">
        <v>32</v>
      </c>
    </row>
    <row r="17" spans="1:3" x14ac:dyDescent="0.25">
      <c r="A17" t="s">
        <v>47</v>
      </c>
      <c r="B17" t="s">
        <v>48</v>
      </c>
      <c r="C17" t="s">
        <v>32</v>
      </c>
    </row>
    <row r="18" spans="1:3" x14ac:dyDescent="0.25">
      <c r="A18" t="s">
        <v>49</v>
      </c>
      <c r="B18" t="s">
        <v>50</v>
      </c>
      <c r="C18" t="s">
        <v>32</v>
      </c>
    </row>
    <row r="19" spans="1:3" x14ac:dyDescent="0.25">
      <c r="A19" t="s">
        <v>51</v>
      </c>
      <c r="B19" t="s">
        <v>52</v>
      </c>
      <c r="C19" t="s">
        <v>32</v>
      </c>
    </row>
    <row r="20" spans="1:3" x14ac:dyDescent="0.25">
      <c r="A20" t="s">
        <v>53</v>
      </c>
      <c r="B20" t="s">
        <v>54</v>
      </c>
      <c r="C20" t="s">
        <v>32</v>
      </c>
    </row>
    <row r="21" spans="1:3" x14ac:dyDescent="0.25">
      <c r="A21" t="s">
        <v>55</v>
      </c>
      <c r="B21" t="s">
        <v>56</v>
      </c>
      <c r="C21" t="s">
        <v>32</v>
      </c>
    </row>
    <row r="22" spans="1:3" x14ac:dyDescent="0.25">
      <c r="A22" t="s">
        <v>57</v>
      </c>
      <c r="B22" t="s">
        <v>58</v>
      </c>
      <c r="C22" t="s">
        <v>32</v>
      </c>
    </row>
    <row r="23" spans="1:3" x14ac:dyDescent="0.25">
      <c r="A23" t="s">
        <v>59</v>
      </c>
      <c r="B23" t="s">
        <v>60</v>
      </c>
      <c r="C23" t="s">
        <v>32</v>
      </c>
    </row>
    <row r="24" spans="1:3" x14ac:dyDescent="0.25">
      <c r="A24" t="s">
        <v>61</v>
      </c>
      <c r="B24" t="s">
        <v>62</v>
      </c>
      <c r="C24" t="s">
        <v>32</v>
      </c>
    </row>
    <row r="25" spans="1:3" x14ac:dyDescent="0.25">
      <c r="A25" t="s">
        <v>63</v>
      </c>
      <c r="B25" t="s">
        <v>64</v>
      </c>
      <c r="C25" t="s">
        <v>32</v>
      </c>
    </row>
    <row r="26" spans="1:3" x14ac:dyDescent="0.25">
      <c r="A26" t="s">
        <v>65</v>
      </c>
      <c r="B26" t="s">
        <v>66</v>
      </c>
      <c r="C26" t="s">
        <v>32</v>
      </c>
    </row>
    <row r="27" spans="1:3" x14ac:dyDescent="0.25">
      <c r="A27" t="s">
        <v>67</v>
      </c>
      <c r="B27" t="s">
        <v>68</v>
      </c>
      <c r="C27" t="s">
        <v>32</v>
      </c>
    </row>
    <row r="28" spans="1:3" x14ac:dyDescent="0.25">
      <c r="A28" t="s">
        <v>69</v>
      </c>
      <c r="B28" t="s">
        <v>70</v>
      </c>
      <c r="C28" t="s">
        <v>32</v>
      </c>
    </row>
    <row r="29" spans="1:3" x14ac:dyDescent="0.25">
      <c r="A29" t="s">
        <v>71</v>
      </c>
      <c r="B29" t="s">
        <v>72</v>
      </c>
      <c r="C29" t="s">
        <v>32</v>
      </c>
    </row>
    <row r="30" spans="1:3" x14ac:dyDescent="0.25">
      <c r="A30" t="s">
        <v>73</v>
      </c>
      <c r="B30" t="s">
        <v>74</v>
      </c>
      <c r="C30" t="s">
        <v>32</v>
      </c>
    </row>
    <row r="31" spans="1:3" x14ac:dyDescent="0.25">
      <c r="A31" t="s">
        <v>75</v>
      </c>
      <c r="B31" t="s">
        <v>76</v>
      </c>
      <c r="C31" t="s">
        <v>77</v>
      </c>
    </row>
    <row r="32" spans="1:3" x14ac:dyDescent="0.25">
      <c r="A32" t="s">
        <v>78</v>
      </c>
      <c r="B32" t="s">
        <v>79</v>
      </c>
      <c r="C32" t="s">
        <v>77</v>
      </c>
    </row>
    <row r="33" spans="1:3" x14ac:dyDescent="0.25">
      <c r="A33" t="s">
        <v>80</v>
      </c>
      <c r="B33" t="s">
        <v>81</v>
      </c>
      <c r="C33" t="s">
        <v>77</v>
      </c>
    </row>
    <row r="34" spans="1:3" x14ac:dyDescent="0.25">
      <c r="A34" t="s">
        <v>82</v>
      </c>
      <c r="B34" t="s">
        <v>83</v>
      </c>
      <c r="C34" t="s">
        <v>84</v>
      </c>
    </row>
    <row r="35" spans="1:3" x14ac:dyDescent="0.25">
      <c r="A35" t="s">
        <v>85</v>
      </c>
      <c r="B35" t="s">
        <v>86</v>
      </c>
      <c r="C35" t="s">
        <v>84</v>
      </c>
    </row>
    <row r="36" spans="1:3" x14ac:dyDescent="0.25">
      <c r="A36" t="s">
        <v>87</v>
      </c>
      <c r="B36" t="s">
        <v>88</v>
      </c>
      <c r="C36" t="s">
        <v>84</v>
      </c>
    </row>
    <row r="37" spans="1:3" x14ac:dyDescent="0.25">
      <c r="A37" t="s">
        <v>89</v>
      </c>
      <c r="B37" t="s">
        <v>90</v>
      </c>
      <c r="C37" t="s">
        <v>84</v>
      </c>
    </row>
    <row r="38" spans="1:3" x14ac:dyDescent="0.25">
      <c r="A38" t="s">
        <v>91</v>
      </c>
      <c r="B38" t="s">
        <v>92</v>
      </c>
      <c r="C38" t="s">
        <v>84</v>
      </c>
    </row>
    <row r="39" spans="1:3" x14ac:dyDescent="0.25">
      <c r="A39" t="s">
        <v>93</v>
      </c>
      <c r="B39" t="s">
        <v>94</v>
      </c>
      <c r="C39" t="s">
        <v>84</v>
      </c>
    </row>
    <row r="40" spans="1:3" x14ac:dyDescent="0.25">
      <c r="A40" t="s">
        <v>95</v>
      </c>
      <c r="B40" t="s">
        <v>96</v>
      </c>
      <c r="C40" t="s">
        <v>84</v>
      </c>
    </row>
    <row r="41" spans="1:3" x14ac:dyDescent="0.25">
      <c r="A41" t="s">
        <v>97</v>
      </c>
      <c r="B41" t="s">
        <v>98</v>
      </c>
      <c r="C41" t="s">
        <v>84</v>
      </c>
    </row>
    <row r="42" spans="1:3" x14ac:dyDescent="0.25">
      <c r="A42" t="s">
        <v>99</v>
      </c>
      <c r="B42" t="s">
        <v>100</v>
      </c>
      <c r="C42" t="s">
        <v>84</v>
      </c>
    </row>
    <row r="43" spans="1:3" x14ac:dyDescent="0.25">
      <c r="A43" t="s">
        <v>101</v>
      </c>
      <c r="B43" t="s">
        <v>102</v>
      </c>
      <c r="C43" t="s">
        <v>84</v>
      </c>
    </row>
    <row r="44" spans="1:3" x14ac:dyDescent="0.25">
      <c r="A44" t="s">
        <v>103</v>
      </c>
      <c r="B44" t="s">
        <v>104</v>
      </c>
      <c r="C44" t="s">
        <v>84</v>
      </c>
    </row>
    <row r="45" spans="1:3" x14ac:dyDescent="0.25">
      <c r="A45" t="s">
        <v>105</v>
      </c>
      <c r="B45" t="s">
        <v>106</v>
      </c>
      <c r="C45" t="s">
        <v>84</v>
      </c>
    </row>
    <row r="46" spans="1:3" x14ac:dyDescent="0.25">
      <c r="A46" t="s">
        <v>107</v>
      </c>
      <c r="B46" t="s">
        <v>108</v>
      </c>
      <c r="C46" t="s">
        <v>84</v>
      </c>
    </row>
    <row r="47" spans="1:3" x14ac:dyDescent="0.25">
      <c r="A47" t="s">
        <v>109</v>
      </c>
      <c r="B47" t="s">
        <v>110</v>
      </c>
      <c r="C47" t="s">
        <v>84</v>
      </c>
    </row>
    <row r="48" spans="1:3" x14ac:dyDescent="0.25">
      <c r="A48" t="s">
        <v>111</v>
      </c>
      <c r="B48" t="s">
        <v>112</v>
      </c>
      <c r="C48" t="s">
        <v>84</v>
      </c>
    </row>
    <row r="49" spans="1:3" x14ac:dyDescent="0.25">
      <c r="A49" t="s">
        <v>113</v>
      </c>
      <c r="B49" t="s">
        <v>114</v>
      </c>
      <c r="C49" t="s">
        <v>84</v>
      </c>
    </row>
    <row r="50" spans="1:3" x14ac:dyDescent="0.25">
      <c r="A50" t="s">
        <v>115</v>
      </c>
      <c r="B50" t="s">
        <v>116</v>
      </c>
      <c r="C50" t="s">
        <v>84</v>
      </c>
    </row>
    <row r="51" spans="1:3" x14ac:dyDescent="0.25">
      <c r="A51" t="s">
        <v>117</v>
      </c>
      <c r="B51" t="s">
        <v>118</v>
      </c>
      <c r="C51" t="s">
        <v>84</v>
      </c>
    </row>
    <row r="52" spans="1:3" x14ac:dyDescent="0.25">
      <c r="A52" t="s">
        <v>119</v>
      </c>
      <c r="B52" t="s">
        <v>120</v>
      </c>
      <c r="C52" t="s">
        <v>84</v>
      </c>
    </row>
    <row r="53" spans="1:3" x14ac:dyDescent="0.25">
      <c r="A53" t="s">
        <v>121</v>
      </c>
      <c r="B53" t="s">
        <v>122</v>
      </c>
      <c r="C53" t="s">
        <v>84</v>
      </c>
    </row>
    <row r="54" spans="1:3" x14ac:dyDescent="0.25">
      <c r="A54" t="s">
        <v>123</v>
      </c>
      <c r="B54" t="s">
        <v>124</v>
      </c>
      <c r="C54" t="s">
        <v>84</v>
      </c>
    </row>
    <row r="55" spans="1:3" x14ac:dyDescent="0.25">
      <c r="A55" t="s">
        <v>125</v>
      </c>
      <c r="B55" t="s">
        <v>126</v>
      </c>
      <c r="C55" t="s">
        <v>84</v>
      </c>
    </row>
    <row r="56" spans="1:3" x14ac:dyDescent="0.25">
      <c r="A56" t="s">
        <v>127</v>
      </c>
      <c r="B56" t="s">
        <v>128</v>
      </c>
      <c r="C56" t="s">
        <v>84</v>
      </c>
    </row>
    <row r="57" spans="1:3" x14ac:dyDescent="0.25">
      <c r="A57" t="s">
        <v>129</v>
      </c>
      <c r="B57" t="s">
        <v>130</v>
      </c>
      <c r="C57" t="s">
        <v>84</v>
      </c>
    </row>
    <row r="58" spans="1:3" x14ac:dyDescent="0.25">
      <c r="A58" t="s">
        <v>131</v>
      </c>
      <c r="B58" t="s">
        <v>132</v>
      </c>
      <c r="C58" t="s">
        <v>84</v>
      </c>
    </row>
    <row r="59" spans="1:3" x14ac:dyDescent="0.25">
      <c r="A59" t="s">
        <v>133</v>
      </c>
      <c r="B59" t="s">
        <v>134</v>
      </c>
      <c r="C59" t="s">
        <v>84</v>
      </c>
    </row>
    <row r="60" spans="1:3" x14ac:dyDescent="0.25">
      <c r="A60" t="s">
        <v>135</v>
      </c>
      <c r="B60" t="s">
        <v>136</v>
      </c>
      <c r="C60" t="s">
        <v>84</v>
      </c>
    </row>
    <row r="61" spans="1:3" x14ac:dyDescent="0.25">
      <c r="A61" t="s">
        <v>137</v>
      </c>
      <c r="B61" t="s">
        <v>138</v>
      </c>
      <c r="C61" t="s">
        <v>84</v>
      </c>
    </row>
    <row r="62" spans="1:3" x14ac:dyDescent="0.25">
      <c r="A62" t="s">
        <v>139</v>
      </c>
      <c r="B62" t="s">
        <v>140</v>
      </c>
      <c r="C62" t="s">
        <v>84</v>
      </c>
    </row>
    <row r="63" spans="1:3" x14ac:dyDescent="0.25">
      <c r="A63" t="s">
        <v>141</v>
      </c>
      <c r="B63" t="s">
        <v>142</v>
      </c>
      <c r="C63" t="s">
        <v>84</v>
      </c>
    </row>
    <row r="64" spans="1:3" x14ac:dyDescent="0.25">
      <c r="A64" t="s">
        <v>143</v>
      </c>
      <c r="B64" t="s">
        <v>144</v>
      </c>
      <c r="C64" t="s">
        <v>84</v>
      </c>
    </row>
    <row r="65" spans="1:3" x14ac:dyDescent="0.25">
      <c r="A65" t="s">
        <v>145</v>
      </c>
      <c r="B65" t="s">
        <v>146</v>
      </c>
      <c r="C65" t="s">
        <v>84</v>
      </c>
    </row>
    <row r="66" spans="1:3" x14ac:dyDescent="0.25">
      <c r="A66" t="s">
        <v>147</v>
      </c>
      <c r="B66" t="s">
        <v>148</v>
      </c>
      <c r="C66" t="s">
        <v>84</v>
      </c>
    </row>
    <row r="67" spans="1:3" x14ac:dyDescent="0.25">
      <c r="A67" t="s">
        <v>149</v>
      </c>
      <c r="B67" t="s">
        <v>150</v>
      </c>
      <c r="C67" t="s">
        <v>84</v>
      </c>
    </row>
    <row r="68" spans="1:3" x14ac:dyDescent="0.25">
      <c r="A68" t="s">
        <v>151</v>
      </c>
      <c r="B68" t="s">
        <v>152</v>
      </c>
      <c r="C68" t="s">
        <v>84</v>
      </c>
    </row>
    <row r="69" spans="1:3" x14ac:dyDescent="0.25">
      <c r="A69" t="s">
        <v>153</v>
      </c>
      <c r="B69" t="s">
        <v>154</v>
      </c>
      <c r="C69" t="s">
        <v>84</v>
      </c>
    </row>
    <row r="70" spans="1:3" x14ac:dyDescent="0.25">
      <c r="A70" t="s">
        <v>155</v>
      </c>
      <c r="B70" t="s">
        <v>156</v>
      </c>
      <c r="C70" t="s">
        <v>84</v>
      </c>
    </row>
    <row r="71" spans="1:3" x14ac:dyDescent="0.25">
      <c r="A71" t="s">
        <v>157</v>
      </c>
      <c r="B71" t="s">
        <v>158</v>
      </c>
      <c r="C71" t="s">
        <v>84</v>
      </c>
    </row>
    <row r="72" spans="1:3" x14ac:dyDescent="0.25">
      <c r="A72" t="s">
        <v>159</v>
      </c>
      <c r="B72" t="s">
        <v>160</v>
      </c>
      <c r="C72" t="s">
        <v>84</v>
      </c>
    </row>
    <row r="73" spans="1:3" x14ac:dyDescent="0.25">
      <c r="A73" t="s">
        <v>161</v>
      </c>
      <c r="B73" t="s">
        <v>162</v>
      </c>
      <c r="C73" t="s">
        <v>84</v>
      </c>
    </row>
    <row r="74" spans="1:3" x14ac:dyDescent="0.25">
      <c r="A74" t="s">
        <v>163</v>
      </c>
      <c r="B74" t="s">
        <v>164</v>
      </c>
      <c r="C74" t="s">
        <v>84</v>
      </c>
    </row>
    <row r="75" spans="1:3" x14ac:dyDescent="0.25">
      <c r="A75" t="s">
        <v>165</v>
      </c>
      <c r="B75" t="s">
        <v>166</v>
      </c>
      <c r="C75" t="s">
        <v>84</v>
      </c>
    </row>
    <row r="76" spans="1:3" x14ac:dyDescent="0.25">
      <c r="A76" t="s">
        <v>167</v>
      </c>
      <c r="B76" t="s">
        <v>168</v>
      </c>
      <c r="C76" t="s">
        <v>84</v>
      </c>
    </row>
    <row r="77" spans="1:3" x14ac:dyDescent="0.25">
      <c r="A77" t="s">
        <v>169</v>
      </c>
      <c r="B77" t="s">
        <v>170</v>
      </c>
      <c r="C77" t="s">
        <v>84</v>
      </c>
    </row>
    <row r="78" spans="1:3" x14ac:dyDescent="0.25">
      <c r="A78" t="s">
        <v>171</v>
      </c>
      <c r="B78" t="s">
        <v>172</v>
      </c>
      <c r="C78" t="s">
        <v>84</v>
      </c>
    </row>
    <row r="79" spans="1:3" x14ac:dyDescent="0.25">
      <c r="A79" t="s">
        <v>173</v>
      </c>
      <c r="B79" t="s">
        <v>174</v>
      </c>
      <c r="C79" t="s">
        <v>84</v>
      </c>
    </row>
    <row r="80" spans="1:3" x14ac:dyDescent="0.25">
      <c r="A80" t="s">
        <v>175</v>
      </c>
      <c r="B80" t="s">
        <v>176</v>
      </c>
      <c r="C80" t="s">
        <v>84</v>
      </c>
    </row>
    <row r="81" spans="1:3" x14ac:dyDescent="0.25">
      <c r="A81" t="s">
        <v>177</v>
      </c>
      <c r="B81" t="s">
        <v>178</v>
      </c>
      <c r="C81" t="s">
        <v>32</v>
      </c>
    </row>
    <row r="82" spans="1:3" x14ac:dyDescent="0.25">
      <c r="A82" t="s">
        <v>179</v>
      </c>
    </row>
    <row r="200" spans="1:4" hidden="1" x14ac:dyDescent="0.25">
      <c r="A200" s="18" t="s">
        <v>13</v>
      </c>
      <c r="B200" s="18" t="s">
        <v>2</v>
      </c>
      <c r="C200" s="18" t="s">
        <v>3</v>
      </c>
      <c r="D200" s="18" t="s">
        <v>14</v>
      </c>
    </row>
    <row r="201" spans="1:4" hidden="1" x14ac:dyDescent="0.25">
      <c r="A201" s="18" t="s">
        <v>15</v>
      </c>
      <c r="B201" s="18" t="s">
        <v>16</v>
      </c>
      <c r="C201" s="18" t="s">
        <v>17</v>
      </c>
      <c r="D201" s="19">
        <v>2445</v>
      </c>
    </row>
    <row r="202" spans="1:4" hidden="1" x14ac:dyDescent="0.25">
      <c r="A202" s="18" t="s">
        <v>18</v>
      </c>
      <c r="B202" s="18" t="s">
        <v>19</v>
      </c>
      <c r="C202" s="18" t="s">
        <v>17</v>
      </c>
      <c r="D202" s="19">
        <v>2445</v>
      </c>
    </row>
    <row r="203" spans="1:4" hidden="1" x14ac:dyDescent="0.25">
      <c r="A203" s="18" t="s">
        <v>20</v>
      </c>
      <c r="B203" s="18" t="s">
        <v>21</v>
      </c>
      <c r="C203" s="18" t="s">
        <v>17</v>
      </c>
      <c r="D203" s="19">
        <v>2445</v>
      </c>
    </row>
    <row r="204" spans="1:4" hidden="1" x14ac:dyDescent="0.25">
      <c r="A204" s="18" t="s">
        <v>22</v>
      </c>
      <c r="B204" s="18" t="s">
        <v>23</v>
      </c>
      <c r="C204" s="18" t="s">
        <v>17</v>
      </c>
      <c r="D204" s="19">
        <v>2445</v>
      </c>
    </row>
    <row r="205" spans="1:4" hidden="1" x14ac:dyDescent="0.25">
      <c r="A205" s="18" t="s">
        <v>24</v>
      </c>
      <c r="B205" s="18" t="s">
        <v>25</v>
      </c>
      <c r="C205" s="18" t="s">
        <v>17</v>
      </c>
      <c r="D205" s="19">
        <v>8130</v>
      </c>
    </row>
    <row r="206" spans="1:4" hidden="1" x14ac:dyDescent="0.25">
      <c r="A206" s="18" t="s">
        <v>26</v>
      </c>
      <c r="B206" s="18" t="s">
        <v>27</v>
      </c>
      <c r="C206" s="18" t="s">
        <v>17</v>
      </c>
      <c r="D206" s="19">
        <v>4340</v>
      </c>
    </row>
    <row r="207" spans="1:4" hidden="1" x14ac:dyDescent="0.25">
      <c r="A207" s="18" t="s">
        <v>28</v>
      </c>
      <c r="B207" s="18" t="s">
        <v>29</v>
      </c>
      <c r="C207" s="18" t="s">
        <v>17</v>
      </c>
      <c r="D207" s="19">
        <v>4340</v>
      </c>
    </row>
    <row r="208" spans="1:4" hidden="1" x14ac:dyDescent="0.25">
      <c r="A208" s="18" t="s">
        <v>30</v>
      </c>
      <c r="B208" s="18" t="s">
        <v>31</v>
      </c>
      <c r="C208" s="18" t="s">
        <v>32</v>
      </c>
      <c r="D208" s="19">
        <v>2445</v>
      </c>
    </row>
    <row r="209" spans="1:4" hidden="1" x14ac:dyDescent="0.25">
      <c r="A209" s="18" t="s">
        <v>33</v>
      </c>
      <c r="B209" s="18" t="s">
        <v>34</v>
      </c>
      <c r="C209" s="18" t="s">
        <v>32</v>
      </c>
      <c r="D209" s="19">
        <v>2445</v>
      </c>
    </row>
    <row r="210" spans="1:4" hidden="1" x14ac:dyDescent="0.25">
      <c r="A210" s="18" t="s">
        <v>35</v>
      </c>
      <c r="B210" s="18" t="s">
        <v>36</v>
      </c>
      <c r="C210" s="18" t="s">
        <v>32</v>
      </c>
      <c r="D210" s="19">
        <v>8130</v>
      </c>
    </row>
    <row r="211" spans="1:4" hidden="1" x14ac:dyDescent="0.25">
      <c r="A211" s="18" t="s">
        <v>37</v>
      </c>
      <c r="B211" s="18" t="s">
        <v>38</v>
      </c>
      <c r="C211" s="18" t="s">
        <v>32</v>
      </c>
      <c r="D211" s="19">
        <v>2445</v>
      </c>
    </row>
    <row r="212" spans="1:4" hidden="1" x14ac:dyDescent="0.25">
      <c r="A212" s="18" t="s">
        <v>39</v>
      </c>
      <c r="B212" s="18" t="s">
        <v>40</v>
      </c>
      <c r="C212" s="18" t="s">
        <v>32</v>
      </c>
      <c r="D212" s="19">
        <v>2445</v>
      </c>
    </row>
    <row r="213" spans="1:4" hidden="1" x14ac:dyDescent="0.25">
      <c r="A213" s="18" t="s">
        <v>41</v>
      </c>
      <c r="B213" s="18" t="s">
        <v>42</v>
      </c>
      <c r="C213" s="18" t="s">
        <v>32</v>
      </c>
      <c r="D213" s="19">
        <v>2445</v>
      </c>
    </row>
    <row r="214" spans="1:4" hidden="1" x14ac:dyDescent="0.25">
      <c r="A214" s="18" t="s">
        <v>43</v>
      </c>
      <c r="B214" s="18" t="s">
        <v>44</v>
      </c>
      <c r="C214" s="18" t="s">
        <v>32</v>
      </c>
      <c r="D214" s="19">
        <v>4340</v>
      </c>
    </row>
    <row r="215" spans="1:4" hidden="1" x14ac:dyDescent="0.25">
      <c r="A215" s="18" t="s">
        <v>45</v>
      </c>
      <c r="B215" s="18" t="s">
        <v>46</v>
      </c>
      <c r="C215" s="18" t="s">
        <v>32</v>
      </c>
      <c r="D215" s="19">
        <v>4340</v>
      </c>
    </row>
    <row r="216" spans="1:4" hidden="1" x14ac:dyDescent="0.25">
      <c r="A216" s="18" t="s">
        <v>47</v>
      </c>
      <c r="B216" s="18" t="s">
        <v>48</v>
      </c>
      <c r="C216" s="18" t="s">
        <v>32</v>
      </c>
      <c r="D216" s="19">
        <v>2445</v>
      </c>
    </row>
    <row r="217" spans="1:4" hidden="1" x14ac:dyDescent="0.25">
      <c r="A217" s="18" t="s">
        <v>49</v>
      </c>
      <c r="B217" s="18" t="s">
        <v>50</v>
      </c>
      <c r="C217" s="18" t="s">
        <v>32</v>
      </c>
      <c r="D217" s="19">
        <v>2445</v>
      </c>
    </row>
    <row r="218" spans="1:4" hidden="1" x14ac:dyDescent="0.25">
      <c r="A218" s="18" t="s">
        <v>51</v>
      </c>
      <c r="B218" s="18" t="s">
        <v>52</v>
      </c>
      <c r="C218" s="18" t="s">
        <v>32</v>
      </c>
      <c r="D218" s="19">
        <v>23290</v>
      </c>
    </row>
    <row r="219" spans="1:4" hidden="1" x14ac:dyDescent="0.25">
      <c r="A219" s="18" t="s">
        <v>53</v>
      </c>
      <c r="B219" s="18" t="s">
        <v>54</v>
      </c>
      <c r="C219" s="18" t="s">
        <v>32</v>
      </c>
      <c r="D219" s="19">
        <v>4340</v>
      </c>
    </row>
    <row r="220" spans="1:4" hidden="1" x14ac:dyDescent="0.25">
      <c r="A220" s="18" t="s">
        <v>55</v>
      </c>
      <c r="B220" s="18" t="s">
        <v>56</v>
      </c>
      <c r="C220" s="18" t="s">
        <v>32</v>
      </c>
      <c r="D220" s="19">
        <v>2445</v>
      </c>
    </row>
    <row r="221" spans="1:4" hidden="1" x14ac:dyDescent="0.25">
      <c r="A221" s="18" t="s">
        <v>57</v>
      </c>
      <c r="B221" s="18" t="s">
        <v>58</v>
      </c>
      <c r="C221" s="18" t="s">
        <v>32</v>
      </c>
      <c r="D221" s="19">
        <v>8130</v>
      </c>
    </row>
    <row r="222" spans="1:4" hidden="1" x14ac:dyDescent="0.25">
      <c r="A222" s="18" t="s">
        <v>59</v>
      </c>
      <c r="B222" s="18" t="s">
        <v>60</v>
      </c>
      <c r="C222" s="18" t="s">
        <v>32</v>
      </c>
      <c r="D222" s="19">
        <v>8130</v>
      </c>
    </row>
    <row r="223" spans="1:4" hidden="1" x14ac:dyDescent="0.25">
      <c r="A223" s="18" t="s">
        <v>61</v>
      </c>
      <c r="B223" s="18" t="s">
        <v>62</v>
      </c>
      <c r="C223" s="18" t="s">
        <v>32</v>
      </c>
      <c r="D223" s="19">
        <v>11920</v>
      </c>
    </row>
    <row r="224" spans="1:4" hidden="1" x14ac:dyDescent="0.25">
      <c r="A224" s="18" t="s">
        <v>63</v>
      </c>
      <c r="B224" s="18" t="s">
        <v>64</v>
      </c>
      <c r="C224" s="18" t="s">
        <v>32</v>
      </c>
      <c r="D224" s="19">
        <v>11920</v>
      </c>
    </row>
    <row r="225" spans="1:4" hidden="1" x14ac:dyDescent="0.25">
      <c r="A225" s="18" t="s">
        <v>65</v>
      </c>
      <c r="B225" s="18" t="s">
        <v>66</v>
      </c>
      <c r="C225" s="18" t="s">
        <v>32</v>
      </c>
      <c r="D225" s="19">
        <v>2445</v>
      </c>
    </row>
    <row r="226" spans="1:4" hidden="1" x14ac:dyDescent="0.25">
      <c r="A226" s="18" t="s">
        <v>67</v>
      </c>
      <c r="B226" s="18" t="s">
        <v>68</v>
      </c>
      <c r="C226" s="18" t="s">
        <v>32</v>
      </c>
      <c r="D226" s="19">
        <v>2445</v>
      </c>
    </row>
    <row r="227" spans="1:4" hidden="1" x14ac:dyDescent="0.25">
      <c r="A227" s="18" t="s">
        <v>69</v>
      </c>
      <c r="B227" s="18" t="s">
        <v>70</v>
      </c>
      <c r="C227" s="18" t="s">
        <v>32</v>
      </c>
      <c r="D227" s="19">
        <v>4340</v>
      </c>
    </row>
    <row r="228" spans="1:4" hidden="1" x14ac:dyDescent="0.25">
      <c r="A228" s="18" t="s">
        <v>71</v>
      </c>
      <c r="B228" s="18" t="s">
        <v>72</v>
      </c>
      <c r="C228" s="18" t="s">
        <v>32</v>
      </c>
      <c r="D228" s="19">
        <v>4340</v>
      </c>
    </row>
    <row r="229" spans="1:4" hidden="1" x14ac:dyDescent="0.25">
      <c r="A229" s="18" t="s">
        <v>73</v>
      </c>
      <c r="B229" s="18" t="s">
        <v>74</v>
      </c>
      <c r="C229" s="18" t="s">
        <v>32</v>
      </c>
      <c r="D229" s="19">
        <v>4340</v>
      </c>
    </row>
    <row r="230" spans="1:4" hidden="1" x14ac:dyDescent="0.25">
      <c r="A230" s="18" t="s">
        <v>75</v>
      </c>
      <c r="B230" s="18" t="s">
        <v>76</v>
      </c>
      <c r="C230" s="18" t="s">
        <v>77</v>
      </c>
      <c r="D230" s="19">
        <v>2445</v>
      </c>
    </row>
    <row r="231" spans="1:4" hidden="1" x14ac:dyDescent="0.25">
      <c r="A231" s="18" t="s">
        <v>78</v>
      </c>
      <c r="B231" s="18" t="s">
        <v>79</v>
      </c>
      <c r="C231" s="18" t="s">
        <v>77</v>
      </c>
      <c r="D231" s="19">
        <v>38450</v>
      </c>
    </row>
    <row r="232" spans="1:4" hidden="1" x14ac:dyDescent="0.25">
      <c r="A232" s="18" t="s">
        <v>80</v>
      </c>
      <c r="B232" s="18" t="s">
        <v>81</v>
      </c>
      <c r="C232" s="18" t="s">
        <v>77</v>
      </c>
      <c r="D232" s="19">
        <v>15710</v>
      </c>
    </row>
    <row r="233" spans="1:4" hidden="1" x14ac:dyDescent="0.25">
      <c r="A233" s="18" t="s">
        <v>82</v>
      </c>
      <c r="B233" s="18" t="s">
        <v>83</v>
      </c>
      <c r="C233" s="18" t="s">
        <v>84</v>
      </c>
      <c r="D233" s="19">
        <v>28975</v>
      </c>
    </row>
    <row r="234" spans="1:4" hidden="1" x14ac:dyDescent="0.25">
      <c r="A234" s="18" t="s">
        <v>85</v>
      </c>
      <c r="B234" s="18" t="s">
        <v>86</v>
      </c>
      <c r="C234" s="18" t="s">
        <v>84</v>
      </c>
      <c r="D234" s="19">
        <v>2445</v>
      </c>
    </row>
    <row r="235" spans="1:4" hidden="1" x14ac:dyDescent="0.25">
      <c r="A235" s="18" t="s">
        <v>87</v>
      </c>
      <c r="B235" s="18" t="s">
        <v>88</v>
      </c>
      <c r="C235" s="18" t="s">
        <v>84</v>
      </c>
      <c r="D235" s="19">
        <v>190050</v>
      </c>
    </row>
    <row r="236" spans="1:4" hidden="1" x14ac:dyDescent="0.25">
      <c r="A236" s="18" t="s">
        <v>89</v>
      </c>
      <c r="B236" s="18" t="s">
        <v>90</v>
      </c>
      <c r="C236" s="18" t="s">
        <v>84</v>
      </c>
      <c r="D236" s="19">
        <v>8130</v>
      </c>
    </row>
    <row r="237" spans="1:4" hidden="1" x14ac:dyDescent="0.25">
      <c r="A237" s="18" t="s">
        <v>91</v>
      </c>
      <c r="B237" s="18" t="s">
        <v>92</v>
      </c>
      <c r="C237" s="18" t="s">
        <v>84</v>
      </c>
      <c r="D237" s="19">
        <v>8130</v>
      </c>
    </row>
    <row r="238" spans="1:4" hidden="1" x14ac:dyDescent="0.25">
      <c r="A238" s="18" t="s">
        <v>93</v>
      </c>
      <c r="B238" s="18" t="s">
        <v>94</v>
      </c>
      <c r="C238" s="18" t="s">
        <v>84</v>
      </c>
      <c r="D238" s="19">
        <v>8130</v>
      </c>
    </row>
    <row r="239" spans="1:4" hidden="1" x14ac:dyDescent="0.25">
      <c r="A239" s="18" t="s">
        <v>95</v>
      </c>
      <c r="B239" s="18" t="s">
        <v>96</v>
      </c>
      <c r="C239" s="18" t="s">
        <v>84</v>
      </c>
      <c r="D239" s="19">
        <v>2445</v>
      </c>
    </row>
    <row r="240" spans="1:4" hidden="1" x14ac:dyDescent="0.25">
      <c r="A240" s="18" t="s">
        <v>97</v>
      </c>
      <c r="B240" s="18" t="s">
        <v>98</v>
      </c>
      <c r="C240" s="18" t="s">
        <v>84</v>
      </c>
      <c r="D240" s="19">
        <v>2445</v>
      </c>
    </row>
    <row r="241" spans="1:4" hidden="1" x14ac:dyDescent="0.25">
      <c r="A241" s="18" t="s">
        <v>99</v>
      </c>
      <c r="B241" s="18" t="s">
        <v>100</v>
      </c>
      <c r="C241" s="18" t="s">
        <v>84</v>
      </c>
      <c r="D241" s="19">
        <v>4340</v>
      </c>
    </row>
    <row r="242" spans="1:4" hidden="1" x14ac:dyDescent="0.25">
      <c r="A242" s="18" t="s">
        <v>101</v>
      </c>
      <c r="B242" s="18" t="s">
        <v>102</v>
      </c>
      <c r="C242" s="18" t="s">
        <v>84</v>
      </c>
      <c r="D242" s="19">
        <v>11920</v>
      </c>
    </row>
    <row r="243" spans="1:4" hidden="1" x14ac:dyDescent="0.25">
      <c r="A243" s="18" t="s">
        <v>103</v>
      </c>
      <c r="B243" s="18" t="s">
        <v>104</v>
      </c>
      <c r="C243" s="18" t="s">
        <v>84</v>
      </c>
      <c r="D243" s="19">
        <v>8130</v>
      </c>
    </row>
    <row r="244" spans="1:4" hidden="1" x14ac:dyDescent="0.25">
      <c r="A244" s="18" t="s">
        <v>105</v>
      </c>
      <c r="B244" s="18" t="s">
        <v>106</v>
      </c>
      <c r="C244" s="18" t="s">
        <v>84</v>
      </c>
      <c r="D244" s="19">
        <v>6235</v>
      </c>
    </row>
    <row r="245" spans="1:4" hidden="1" x14ac:dyDescent="0.25">
      <c r="A245" s="18" t="s">
        <v>107</v>
      </c>
      <c r="B245" s="18" t="s">
        <v>108</v>
      </c>
      <c r="C245" s="18" t="s">
        <v>84</v>
      </c>
      <c r="D245" s="19">
        <v>11920</v>
      </c>
    </row>
    <row r="246" spans="1:4" hidden="1" x14ac:dyDescent="0.25">
      <c r="A246" s="18" t="s">
        <v>109</v>
      </c>
      <c r="B246" s="18" t="s">
        <v>110</v>
      </c>
      <c r="C246" s="18" t="s">
        <v>84</v>
      </c>
      <c r="D246" s="19">
        <v>739.5</v>
      </c>
    </row>
    <row r="247" spans="1:4" hidden="1" x14ac:dyDescent="0.25">
      <c r="A247" s="18" t="s">
        <v>111</v>
      </c>
      <c r="B247" s="18" t="s">
        <v>112</v>
      </c>
      <c r="C247" s="18" t="s">
        <v>84</v>
      </c>
      <c r="D247" s="19">
        <v>929</v>
      </c>
    </row>
    <row r="248" spans="1:4" hidden="1" x14ac:dyDescent="0.25">
      <c r="A248" s="18" t="s">
        <v>113</v>
      </c>
      <c r="B248" s="18" t="s">
        <v>114</v>
      </c>
      <c r="C248" s="18" t="s">
        <v>84</v>
      </c>
      <c r="D248" s="19">
        <v>739.5</v>
      </c>
    </row>
    <row r="249" spans="1:4" hidden="1" x14ac:dyDescent="0.25">
      <c r="A249" s="18" t="s">
        <v>115</v>
      </c>
      <c r="B249" s="18" t="s">
        <v>116</v>
      </c>
      <c r="C249" s="18" t="s">
        <v>84</v>
      </c>
      <c r="D249" s="19">
        <v>929</v>
      </c>
    </row>
    <row r="250" spans="1:4" hidden="1" x14ac:dyDescent="0.25">
      <c r="A250" s="18" t="s">
        <v>117</v>
      </c>
      <c r="B250" s="18" t="s">
        <v>118</v>
      </c>
      <c r="C250" s="18" t="s">
        <v>84</v>
      </c>
      <c r="D250" s="19">
        <v>760.55555555555554</v>
      </c>
    </row>
    <row r="251" spans="1:4" hidden="1" x14ac:dyDescent="0.25">
      <c r="A251" s="18" t="s">
        <v>119</v>
      </c>
      <c r="B251" s="18" t="s">
        <v>120</v>
      </c>
      <c r="C251" s="18" t="s">
        <v>84</v>
      </c>
      <c r="D251" s="19">
        <v>739.5</v>
      </c>
    </row>
    <row r="252" spans="1:4" hidden="1" x14ac:dyDescent="0.25">
      <c r="A252" s="18" t="s">
        <v>121</v>
      </c>
      <c r="B252" s="18" t="s">
        <v>122</v>
      </c>
      <c r="C252" s="18" t="s">
        <v>84</v>
      </c>
      <c r="D252" s="19">
        <v>739.5</v>
      </c>
    </row>
    <row r="253" spans="1:4" hidden="1" x14ac:dyDescent="0.25">
      <c r="A253" s="18" t="s">
        <v>123</v>
      </c>
      <c r="B253" s="18" t="s">
        <v>124</v>
      </c>
      <c r="C253" s="18" t="s">
        <v>84</v>
      </c>
      <c r="D253" s="19">
        <v>739.5</v>
      </c>
    </row>
    <row r="254" spans="1:4" hidden="1" x14ac:dyDescent="0.25">
      <c r="A254" s="18" t="s">
        <v>125</v>
      </c>
      <c r="B254" s="18" t="s">
        <v>126</v>
      </c>
      <c r="C254" s="18" t="s">
        <v>84</v>
      </c>
      <c r="D254" s="19">
        <v>760.55555555555554</v>
      </c>
    </row>
    <row r="255" spans="1:4" hidden="1" x14ac:dyDescent="0.25">
      <c r="A255" s="18" t="s">
        <v>127</v>
      </c>
      <c r="B255" s="18" t="s">
        <v>128</v>
      </c>
      <c r="C255" s="18" t="s">
        <v>84</v>
      </c>
      <c r="D255" s="19">
        <v>760.55555555555554</v>
      </c>
    </row>
    <row r="256" spans="1:4" hidden="1" x14ac:dyDescent="0.25">
      <c r="A256" s="18" t="s">
        <v>129</v>
      </c>
      <c r="B256" s="18" t="s">
        <v>130</v>
      </c>
      <c r="C256" s="18" t="s">
        <v>84</v>
      </c>
      <c r="D256" s="19">
        <v>760.55555555555554</v>
      </c>
    </row>
    <row r="257" spans="1:4" hidden="1" x14ac:dyDescent="0.25">
      <c r="A257" s="18" t="s">
        <v>131</v>
      </c>
      <c r="B257" s="18" t="s">
        <v>132</v>
      </c>
      <c r="C257" s="18" t="s">
        <v>84</v>
      </c>
      <c r="D257" s="19">
        <v>929</v>
      </c>
    </row>
    <row r="258" spans="1:4" hidden="1" x14ac:dyDescent="0.25">
      <c r="A258" s="18" t="s">
        <v>133</v>
      </c>
      <c r="B258" s="18" t="s">
        <v>134</v>
      </c>
      <c r="C258" s="18" t="s">
        <v>84</v>
      </c>
      <c r="D258" s="19">
        <v>739.5</v>
      </c>
    </row>
    <row r="259" spans="1:4" hidden="1" x14ac:dyDescent="0.25">
      <c r="A259" s="18" t="s">
        <v>135</v>
      </c>
      <c r="B259" s="18" t="s">
        <v>136</v>
      </c>
      <c r="C259" s="18" t="s">
        <v>84</v>
      </c>
      <c r="D259" s="19">
        <v>760.55555555555554</v>
      </c>
    </row>
    <row r="260" spans="1:4" hidden="1" x14ac:dyDescent="0.25">
      <c r="A260" s="18" t="s">
        <v>137</v>
      </c>
      <c r="B260" s="18" t="s">
        <v>138</v>
      </c>
      <c r="C260" s="18" t="s">
        <v>84</v>
      </c>
      <c r="D260" s="19">
        <v>739.5</v>
      </c>
    </row>
    <row r="261" spans="1:4" hidden="1" x14ac:dyDescent="0.25">
      <c r="A261" s="18" t="s">
        <v>139</v>
      </c>
      <c r="B261" s="18" t="s">
        <v>140</v>
      </c>
      <c r="C261" s="18" t="s">
        <v>84</v>
      </c>
      <c r="D261" s="19">
        <v>760.55555555555554</v>
      </c>
    </row>
    <row r="262" spans="1:4" hidden="1" x14ac:dyDescent="0.25">
      <c r="A262" s="18" t="s">
        <v>141</v>
      </c>
      <c r="B262" s="18" t="s">
        <v>142</v>
      </c>
      <c r="C262" s="18" t="s">
        <v>84</v>
      </c>
      <c r="D262" s="19">
        <v>739.5</v>
      </c>
    </row>
    <row r="263" spans="1:4" hidden="1" x14ac:dyDescent="0.25">
      <c r="A263" s="18" t="s">
        <v>143</v>
      </c>
      <c r="B263" s="18" t="s">
        <v>144</v>
      </c>
      <c r="C263" s="18" t="s">
        <v>84</v>
      </c>
      <c r="D263" s="19">
        <v>929</v>
      </c>
    </row>
    <row r="264" spans="1:4" hidden="1" x14ac:dyDescent="0.25">
      <c r="A264" s="18" t="s">
        <v>145</v>
      </c>
      <c r="B264" s="18" t="s">
        <v>146</v>
      </c>
      <c r="C264" s="18" t="s">
        <v>84</v>
      </c>
      <c r="D264" s="19">
        <v>760.55555555555554</v>
      </c>
    </row>
    <row r="265" spans="1:4" hidden="1" x14ac:dyDescent="0.25">
      <c r="A265" s="18" t="s">
        <v>147</v>
      </c>
      <c r="B265" s="18" t="s">
        <v>148</v>
      </c>
      <c r="C265" s="18" t="s">
        <v>84</v>
      </c>
      <c r="D265" s="19">
        <v>929</v>
      </c>
    </row>
    <row r="266" spans="1:4" hidden="1" x14ac:dyDescent="0.25">
      <c r="A266" s="18" t="s">
        <v>149</v>
      </c>
      <c r="B266" s="18" t="s">
        <v>150</v>
      </c>
      <c r="C266" s="18" t="s">
        <v>84</v>
      </c>
      <c r="D266" s="19">
        <v>760.55555555555554</v>
      </c>
    </row>
    <row r="267" spans="1:4" hidden="1" x14ac:dyDescent="0.25">
      <c r="A267" s="18" t="s">
        <v>151</v>
      </c>
      <c r="B267" s="18" t="s">
        <v>152</v>
      </c>
      <c r="C267" s="18" t="s">
        <v>84</v>
      </c>
      <c r="D267" s="19">
        <v>739.5</v>
      </c>
    </row>
    <row r="268" spans="1:4" hidden="1" x14ac:dyDescent="0.25">
      <c r="A268" s="18" t="s">
        <v>153</v>
      </c>
      <c r="B268" s="18" t="s">
        <v>154</v>
      </c>
      <c r="C268" s="18" t="s">
        <v>84</v>
      </c>
      <c r="D268" s="19">
        <v>739.5</v>
      </c>
    </row>
    <row r="269" spans="1:4" hidden="1" x14ac:dyDescent="0.25">
      <c r="A269" s="18" t="s">
        <v>155</v>
      </c>
      <c r="B269" s="18" t="s">
        <v>156</v>
      </c>
      <c r="C269" s="18" t="s">
        <v>84</v>
      </c>
      <c r="D269" s="19">
        <v>760.55555555555554</v>
      </c>
    </row>
    <row r="270" spans="1:4" hidden="1" x14ac:dyDescent="0.25">
      <c r="A270" s="18" t="s">
        <v>157</v>
      </c>
      <c r="B270" s="18" t="s">
        <v>158</v>
      </c>
      <c r="C270" s="18" t="s">
        <v>84</v>
      </c>
      <c r="D270" s="19">
        <v>1102.7083333333333</v>
      </c>
    </row>
    <row r="271" spans="1:4" hidden="1" x14ac:dyDescent="0.25">
      <c r="A271" s="18" t="s">
        <v>159</v>
      </c>
      <c r="B271" s="18" t="s">
        <v>160</v>
      </c>
      <c r="C271" s="18" t="s">
        <v>84</v>
      </c>
      <c r="D271" s="19">
        <v>865.83333333333326</v>
      </c>
    </row>
    <row r="272" spans="1:4" hidden="1" x14ac:dyDescent="0.25">
      <c r="A272" s="18" t="s">
        <v>161</v>
      </c>
      <c r="B272" s="18" t="s">
        <v>162</v>
      </c>
      <c r="C272" s="18" t="s">
        <v>84</v>
      </c>
      <c r="D272" s="19">
        <v>786.875</v>
      </c>
    </row>
    <row r="273" spans="1:4" hidden="1" x14ac:dyDescent="0.25">
      <c r="A273" s="18" t="s">
        <v>163</v>
      </c>
      <c r="B273" s="18" t="s">
        <v>164</v>
      </c>
      <c r="C273" s="18" t="s">
        <v>84</v>
      </c>
      <c r="D273" s="19">
        <v>786.875</v>
      </c>
    </row>
    <row r="274" spans="1:4" hidden="1" x14ac:dyDescent="0.25">
      <c r="A274" s="18" t="s">
        <v>165</v>
      </c>
      <c r="B274" s="18" t="s">
        <v>166</v>
      </c>
      <c r="C274" s="18" t="s">
        <v>84</v>
      </c>
      <c r="D274" s="19">
        <v>786.875</v>
      </c>
    </row>
    <row r="275" spans="1:4" hidden="1" x14ac:dyDescent="0.25">
      <c r="A275" s="18" t="s">
        <v>167</v>
      </c>
      <c r="B275" s="18" t="s">
        <v>168</v>
      </c>
      <c r="C275" s="18" t="s">
        <v>84</v>
      </c>
      <c r="D275" s="19">
        <v>786.875</v>
      </c>
    </row>
    <row r="276" spans="1:4" hidden="1" x14ac:dyDescent="0.25">
      <c r="A276" s="18" t="s">
        <v>169</v>
      </c>
      <c r="B276" s="18" t="s">
        <v>170</v>
      </c>
      <c r="C276" s="18" t="s">
        <v>84</v>
      </c>
      <c r="D276" s="19">
        <v>1102.7083333333333</v>
      </c>
    </row>
    <row r="277" spans="1:4" hidden="1" x14ac:dyDescent="0.25">
      <c r="A277" s="18" t="s">
        <v>171</v>
      </c>
      <c r="B277" s="18" t="s">
        <v>172</v>
      </c>
      <c r="C277" s="18" t="s">
        <v>84</v>
      </c>
      <c r="D277" s="19">
        <v>1102.7083333333333</v>
      </c>
    </row>
    <row r="278" spans="1:4" hidden="1" x14ac:dyDescent="0.25">
      <c r="A278" s="18" t="s">
        <v>173</v>
      </c>
      <c r="B278" s="18" t="s">
        <v>174</v>
      </c>
      <c r="C278" s="18" t="s">
        <v>84</v>
      </c>
      <c r="D278" s="19">
        <v>865.83333333333326</v>
      </c>
    </row>
    <row r="279" spans="1:4" hidden="1" x14ac:dyDescent="0.25">
      <c r="A279" s="18" t="s">
        <v>175</v>
      </c>
      <c r="B279" s="18" t="s">
        <v>176</v>
      </c>
      <c r="C279" s="18" t="s">
        <v>84</v>
      </c>
      <c r="D279" s="19">
        <v>1102.7083333333333</v>
      </c>
    </row>
    <row r="280" spans="1:4" hidden="1" x14ac:dyDescent="0.25">
      <c r="A280" s="18" t="s">
        <v>177</v>
      </c>
      <c r="B280" s="18" t="s">
        <v>178</v>
      </c>
      <c r="C280" s="18" t="s">
        <v>32</v>
      </c>
      <c r="D280" s="19">
        <v>11920</v>
      </c>
    </row>
  </sheetData>
  <sheetProtection algorithmName="SHA-512" hashValue="W80d5QANoqgzoQ+Hwi9KIfHdKyGp93r/vd8mJEVIvjPE0SRnm+h9X/GcQtHUlz68+Ki1V84vZ4PoJiM9/80PAA==" saltValue="znAzzCm6oaMKqh4yRhoM0g==" spinCount="100000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Tini</dc:creator>
  <cp:lastModifiedBy>Izabella Bianchi - Fwlog Brasil</cp:lastModifiedBy>
  <dcterms:created xsi:type="dcterms:W3CDTF">2024-08-28T14:22:35Z</dcterms:created>
  <dcterms:modified xsi:type="dcterms:W3CDTF">2024-08-28T18:12:50Z</dcterms:modified>
</cp:coreProperties>
</file>